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32760" yWindow="32760" windowWidth="23256" windowHeight="12168"/>
  </bookViews>
  <sheets>
    <sheet name="HZ_Seninka" sheetId="21" r:id="rId1"/>
    <sheet name="List3" sheetId="3" r:id="rId2"/>
  </sheets>
  <calcPr calcId="145621"/>
</workbook>
</file>

<file path=xl/calcChain.xml><?xml version="1.0" encoding="utf-8"?>
<calcChain xmlns="http://schemas.openxmlformats.org/spreadsheetml/2006/main">
  <c r="I175" i="21"/>
  <c r="I174"/>
  <c r="I173"/>
  <c r="I172"/>
  <c r="I130"/>
  <c r="I129"/>
  <c r="I169"/>
  <c r="I168"/>
  <c r="I165"/>
  <c r="I137"/>
  <c r="I136"/>
  <c r="I135"/>
  <c r="I127"/>
  <c r="I126"/>
  <c r="I113"/>
  <c r="I112"/>
  <c r="I110"/>
  <c r="I45"/>
  <c r="I44"/>
  <c r="I43"/>
  <c r="I20"/>
  <c r="I19"/>
  <c r="I18"/>
  <c r="I13"/>
  <c r="I14"/>
  <c r="I167"/>
  <c r="I166"/>
  <c r="I161"/>
  <c r="I160"/>
  <c r="I158"/>
  <c r="I157"/>
  <c r="I148"/>
  <c r="I96"/>
  <c r="I95"/>
  <c r="I94"/>
  <c r="I93"/>
  <c r="I92"/>
  <c r="I91"/>
  <c r="I90"/>
  <c r="I89"/>
  <c r="I88"/>
  <c r="I87"/>
  <c r="I86"/>
  <c r="I164"/>
  <c r="I162"/>
  <c r="I156"/>
  <c r="I153"/>
  <c r="I152"/>
  <c r="I151"/>
  <c r="I150"/>
  <c r="I149"/>
  <c r="I159"/>
  <c r="I147"/>
  <c r="I146"/>
  <c r="I155"/>
  <c r="I145"/>
  <c r="I125"/>
  <c r="I124"/>
  <c r="I109"/>
  <c r="I108"/>
  <c r="I107"/>
  <c r="I106"/>
  <c r="I105"/>
  <c r="I104"/>
  <c r="I103"/>
  <c r="I102"/>
  <c r="I101"/>
  <c r="I100"/>
  <c r="I99"/>
  <c r="I154"/>
  <c r="I144"/>
  <c r="I143"/>
  <c r="I142"/>
  <c r="I141"/>
  <c r="I134"/>
  <c r="I133"/>
  <c r="I84"/>
  <c r="I81"/>
  <c r="I80"/>
  <c r="I79"/>
  <c r="I78"/>
  <c r="I77"/>
  <c r="I76"/>
  <c r="I75"/>
  <c r="I74"/>
  <c r="I73"/>
  <c r="I72"/>
  <c r="I71"/>
  <c r="I70"/>
  <c r="I69"/>
  <c r="I68"/>
  <c r="I67"/>
  <c r="I66"/>
  <c r="I64"/>
  <c r="I63"/>
  <c r="I56"/>
  <c r="I55"/>
  <c r="I54"/>
  <c r="I53"/>
  <c r="I52"/>
  <c r="I51"/>
  <c r="I50"/>
  <c r="I49"/>
  <c r="I48"/>
  <c r="I42"/>
  <c r="I41"/>
  <c r="I40"/>
  <c r="I39"/>
  <c r="I38"/>
  <c r="I37"/>
  <c r="I36"/>
  <c r="I35"/>
  <c r="I34"/>
  <c r="I33"/>
  <c r="I32"/>
  <c r="I31"/>
  <c r="I28"/>
  <c r="I25"/>
  <c r="I23"/>
  <c r="I24"/>
  <c r="I17"/>
  <c r="I16"/>
  <c r="I15"/>
  <c r="I12"/>
  <c r="I11"/>
  <c r="C10"/>
  <c r="I10"/>
  <c r="I177"/>
</calcChain>
</file>

<file path=xl/comments1.xml><?xml version="1.0" encoding="utf-8"?>
<comments xmlns="http://schemas.openxmlformats.org/spreadsheetml/2006/main">
  <authors>
    <author>domaci</author>
  </authors>
  <commentList>
    <comment ref="C109" authorId="0">
      <text>
        <r>
          <rPr>
            <b/>
            <sz val="9"/>
            <color indexed="81"/>
            <rFont val="Tahoma"/>
            <family val="2"/>
            <charset val="238"/>
          </rPr>
          <t>domaci:</t>
        </r>
        <r>
          <rPr>
            <sz val="9"/>
            <color indexed="81"/>
            <rFont val="Tahoma"/>
            <family val="2"/>
            <charset val="238"/>
          </rPr>
          <t xml:space="preserve">
21ks pro spínače + 15ks instalace</t>
        </r>
      </text>
    </comment>
  </commentList>
</comments>
</file>

<file path=xl/sharedStrings.xml><?xml version="1.0" encoding="utf-8"?>
<sst xmlns="http://schemas.openxmlformats.org/spreadsheetml/2006/main" count="383" uniqueCount="262">
  <si>
    <t>materiál</t>
  </si>
  <si>
    <t>typ</t>
  </si>
  <si>
    <t>výrobce</t>
  </si>
  <si>
    <t>poznámka</t>
  </si>
  <si>
    <t>označení</t>
  </si>
  <si>
    <t>OEZ</t>
  </si>
  <si>
    <t>kabel</t>
  </si>
  <si>
    <t>ks/m</t>
  </si>
  <si>
    <t>vodič</t>
  </si>
  <si>
    <t>vypracoval :</t>
  </si>
  <si>
    <t>Ing. Zdeněk Zbranek</t>
  </si>
  <si>
    <t>Eaton</t>
  </si>
  <si>
    <t>přepěťová ochrana typ 1 a typ 2</t>
  </si>
  <si>
    <t>FLP-B+C MAXI V/3</t>
  </si>
  <si>
    <t>Saltek</t>
  </si>
  <si>
    <t>s příslušenstvím pro osazení el. výzbroje</t>
  </si>
  <si>
    <t>a zakrytování na min. IP20</t>
  </si>
  <si>
    <t>napěťová spoušť 230V, 50Hz</t>
  </si>
  <si>
    <t>230V</t>
  </si>
  <si>
    <t>proudový chránič s nadproudovou ochranou - dvojpólový</t>
  </si>
  <si>
    <t>proudový chránič - čtyřpólový</t>
  </si>
  <si>
    <t>MIG-32-11-A230</t>
  </si>
  <si>
    <t>impulzní paměťové relé</t>
  </si>
  <si>
    <t>Instalace:</t>
  </si>
  <si>
    <t>koupit dle skutečné trasy</t>
  </si>
  <si>
    <t>CYKY-J 5x2,5</t>
  </si>
  <si>
    <t>CYKY-J 3x2,5</t>
  </si>
  <si>
    <t>CYKY-J 3x1,5</t>
  </si>
  <si>
    <t>CYKY-O 3x1,5</t>
  </si>
  <si>
    <t>osušovač rukou 230V 1,6kW</t>
  </si>
  <si>
    <t>NHXH FE180/E90 4x1,5</t>
  </si>
  <si>
    <t>dyson airblade dB</t>
  </si>
  <si>
    <t>Alpha Lighting</t>
  </si>
  <si>
    <t xml:space="preserve">vodič pospojování </t>
  </si>
  <si>
    <t>CYA 4 ž/z</t>
  </si>
  <si>
    <t>příslušenství pospojování</t>
  </si>
  <si>
    <t>PRAKAB</t>
  </si>
  <si>
    <t>PRAFlaDur-J 3x1,5</t>
  </si>
  <si>
    <t>Hromosvod :</t>
  </si>
  <si>
    <t>AlMgSi D8</t>
  </si>
  <si>
    <t>drát AlMgSi pruměr 8mm</t>
  </si>
  <si>
    <t>číselné štítky</t>
  </si>
  <si>
    <t>výstražná tabulka</t>
  </si>
  <si>
    <t>ochraný úhelník</t>
  </si>
  <si>
    <t>vhodný držák ochaného úhelníku - dle provvedení uchycení</t>
  </si>
  <si>
    <t>zkušební svorka</t>
  </si>
  <si>
    <t>svorka spojovací</t>
  </si>
  <si>
    <t xml:space="preserve">podpěra vedení s vnitřním závitem </t>
  </si>
  <si>
    <t>- výška 36mm DEHNsnap typ 204 004</t>
  </si>
  <si>
    <t>orientační množství</t>
  </si>
  <si>
    <t>CYA 6 ž/z</t>
  </si>
  <si>
    <t>Uzemnění:</t>
  </si>
  <si>
    <t xml:space="preserve">ocelový pásek pozink.   FeZn 30 x 4 </t>
  </si>
  <si>
    <t xml:space="preserve">ocelový drát pozinkovaný  FeZn D10  </t>
  </si>
  <si>
    <t>svorka páska- páska   SR 2b</t>
  </si>
  <si>
    <t>svorka páska- drát  SR 3a</t>
  </si>
  <si>
    <t>MATERIÁL NA OCHRANU SPOJŮ A VÝVODŮ</t>
  </si>
  <si>
    <t>montáž a doplňující práce</t>
  </si>
  <si>
    <t>stavení a ostatní řemeslnické práce</t>
  </si>
  <si>
    <t>CYA 16 ž/z</t>
  </si>
  <si>
    <t>vhodné propojovací lišty s příslušenstvím</t>
  </si>
  <si>
    <t>další materiál na zapojení rozváděče - vodiče…</t>
  </si>
  <si>
    <t>CYKY-J 5x1,5</t>
  </si>
  <si>
    <t>KF 09075</t>
  </si>
  <si>
    <t>Kopos</t>
  </si>
  <si>
    <t>chránička KOPOFLEX  50/41</t>
  </si>
  <si>
    <t>čerpadlo</t>
  </si>
  <si>
    <t>přívod</t>
  </si>
  <si>
    <t>ABB</t>
  </si>
  <si>
    <t>Tango</t>
  </si>
  <si>
    <t>viz výpočet osvětlení</t>
  </si>
  <si>
    <t>svítidlo průmyslové přisazené LED 54W, IP65</t>
  </si>
  <si>
    <t>1 ECOLED ALPHA PCB 8200/840/54/120</t>
  </si>
  <si>
    <t>svítidlo průmyslové přisazené LED 40W, IP65</t>
  </si>
  <si>
    <t>1 ECOLED ALPHA PCB 5900/840/40/120</t>
  </si>
  <si>
    <t>WC</t>
  </si>
  <si>
    <t>svítidlo přisazené nástěnné venkovní LED 45W IP66</t>
  </si>
  <si>
    <t>venek-fas</t>
  </si>
  <si>
    <t>ALPHA LED PROJECTOR 45-ASYM-H</t>
  </si>
  <si>
    <t>další elektroinstalační materiál - příchytky, montážní materiál…</t>
  </si>
  <si>
    <t>evipotenciální svorkovnice - hlavní</t>
  </si>
  <si>
    <t>XALK178F</t>
  </si>
  <si>
    <t>tlačítko nouzového vypnutí nástěnné-skříň tlačítková</t>
  </si>
  <si>
    <t>Schneider Electric</t>
  </si>
  <si>
    <t>montážní materiál, ozačení rozváděče…</t>
  </si>
  <si>
    <t>další elektroinstalační materiál - ukončení vodičů, popisové štítky,</t>
  </si>
  <si>
    <t>protipožární průchodky, pomocný a spojovací materiál</t>
  </si>
  <si>
    <t>ocelové konstrukce …</t>
  </si>
  <si>
    <t>revizní technik a spolupráce s revizním technikem</t>
  </si>
  <si>
    <t>dokumentace skutečného provedení</t>
  </si>
  <si>
    <t xml:space="preserve">další pomocný materiál instalace hromosvodu </t>
  </si>
  <si>
    <t xml:space="preserve">    Elektroinstalace - novostavba hasičské zbrojnice</t>
  </si>
  <si>
    <t>Hasičská zbrojnice v Senince parc.č. 211, 728/1  k.ú. Seninka</t>
  </si>
  <si>
    <t xml:space="preserve">BF-UT-5/165-C </t>
  </si>
  <si>
    <t>oceloplechová rozvodnice pod omítku</t>
  </si>
  <si>
    <t>š750 x v920 x h136, IP30</t>
  </si>
  <si>
    <t>Přívod:</t>
  </si>
  <si>
    <t xml:space="preserve"> </t>
  </si>
  <si>
    <t>1-CYKY-J 4x10</t>
  </si>
  <si>
    <t>jistič třípólový  32A ,char. B, 10kA</t>
  </si>
  <si>
    <t>LTN-32B-3</t>
  </si>
  <si>
    <t>LTN-6B-1</t>
  </si>
  <si>
    <t>rez. /HDO</t>
  </si>
  <si>
    <t>ohebná dvouplášťová korugovaná chránička pr. 75/61</t>
  </si>
  <si>
    <t>HDS</t>
  </si>
  <si>
    <t>pojistky 40A gG</t>
  </si>
  <si>
    <t>další materiál na zapojení elektroměrového rozváděče - vodiče…</t>
  </si>
  <si>
    <t>chráničky přívodního kabelu pr. 160/stěna 9,5 - délka 3m</t>
  </si>
  <si>
    <t>Rozváděč RH:</t>
  </si>
  <si>
    <t xml:space="preserve">vypínač třípólový  63A </t>
  </si>
  <si>
    <t>MSN-63-3</t>
  </si>
  <si>
    <t>SV-LT-X400</t>
  </si>
  <si>
    <t>jistič jednopólový  2A ,char. B, 10kA</t>
  </si>
  <si>
    <t>LTN-2B-1</t>
  </si>
  <si>
    <t>LFN-40-4-030AC</t>
  </si>
  <si>
    <t>OLI-16B-1N-030AC</t>
  </si>
  <si>
    <t>16A, char.B, 10kA, 30mA,typ AC</t>
  </si>
  <si>
    <t>jistič třípólový  16A ,char. B, 10kA</t>
  </si>
  <si>
    <t>LTN-16B-3</t>
  </si>
  <si>
    <t>Jistič jednopólový   16A, char. B, 10kA</t>
  </si>
  <si>
    <t>LTN-16B-1</t>
  </si>
  <si>
    <t>Jistič jednopólový   10A, char. B, 10kA</t>
  </si>
  <si>
    <t>LTN-10B-1</t>
  </si>
  <si>
    <t>Jistič jednopólový   6A, char. B, 10kA</t>
  </si>
  <si>
    <t>nouzák-vypínač</t>
  </si>
  <si>
    <t>NO</t>
  </si>
  <si>
    <t>KF 09050</t>
  </si>
  <si>
    <t>vrata</t>
  </si>
  <si>
    <t>5519A-A02357 S</t>
  </si>
  <si>
    <r>
      <rPr>
        <i/>
        <sz val="10"/>
        <rFont val="Arial"/>
        <family val="2"/>
        <charset val="238"/>
      </rPr>
      <t>Tango</t>
    </r>
    <r>
      <rPr>
        <sz val="10"/>
        <rFont val="Arial"/>
        <family val="2"/>
        <charset val="238"/>
      </rPr>
      <t>, IP40, bezešroubová, šedá</t>
    </r>
  </si>
  <si>
    <t xml:space="preserve">rámeček dvojnásobný vodorovný </t>
  </si>
  <si>
    <t>3901A-B20 S</t>
  </si>
  <si>
    <t>Tango      šedá</t>
  </si>
  <si>
    <t xml:space="preserve">rámeček trojnásobný vodorovný </t>
  </si>
  <si>
    <t>3901A-B30 S</t>
  </si>
  <si>
    <t>elektroinstalační krabice přístrojová pod omítku</t>
  </si>
  <si>
    <t>KP68</t>
  </si>
  <si>
    <t>nízká</t>
  </si>
  <si>
    <t>KPR68</t>
  </si>
  <si>
    <t>hluboká</t>
  </si>
  <si>
    <t>5519A-A02357 B</t>
  </si>
  <si>
    <r>
      <rPr>
        <i/>
        <sz val="10"/>
        <rFont val="Arial"/>
        <family val="2"/>
        <charset val="238"/>
      </rPr>
      <t>Tango</t>
    </r>
    <r>
      <rPr>
        <sz val="10"/>
        <rFont val="Arial"/>
        <family val="2"/>
        <charset val="238"/>
      </rPr>
      <t>, IP40, bezešroubová, bílá</t>
    </r>
  </si>
  <si>
    <t>zásuvka 230V jednonásobná  bezešroubová s clonkami</t>
  </si>
  <si>
    <t>zásuvka komunikační Modular-Jack osmipólová RJ 45-8 Cat.5e</t>
  </si>
  <si>
    <t>RJ45C5U</t>
  </si>
  <si>
    <t>kryt zásuvky komunikační</t>
  </si>
  <si>
    <t>5014H-A02018 B</t>
  </si>
  <si>
    <r>
      <rPr>
        <i/>
        <sz val="10"/>
        <rFont val="Arial"/>
        <family val="2"/>
        <charset val="238"/>
      </rPr>
      <t xml:space="preserve">Tango   </t>
    </r>
    <r>
      <rPr>
        <sz val="10"/>
        <rFont val="Arial"/>
        <family val="2"/>
        <charset val="238"/>
      </rPr>
      <t xml:space="preserve">   bílá</t>
    </r>
  </si>
  <si>
    <t xml:space="preserve">Tango      </t>
  </si>
  <si>
    <t>3901A-B10 B</t>
  </si>
  <si>
    <t>3901A-B20 B</t>
  </si>
  <si>
    <t>3901A-B30 B</t>
  </si>
  <si>
    <t>Tango      bílá</t>
  </si>
  <si>
    <t xml:space="preserve">rámeček čtyřnásobný vodorovný </t>
  </si>
  <si>
    <t>3901A-B40 B</t>
  </si>
  <si>
    <t>spínač páčkový trojpólový s instalační krabicí a upevňovací sponou</t>
  </si>
  <si>
    <t>3425A-0344 B</t>
  </si>
  <si>
    <t>zásuvka 400V/16A/5p zapuštěná s instalační krabicí</t>
  </si>
  <si>
    <t>D4125</t>
  </si>
  <si>
    <t>IP44</t>
  </si>
  <si>
    <t>V68HF</t>
  </si>
  <si>
    <t>víčko elektroinstakační krabice</t>
  </si>
  <si>
    <t>zásuvka 230V jednonásobná  s clonkami s ochr. před přepětím</t>
  </si>
  <si>
    <t>5599A-A02357 B</t>
  </si>
  <si>
    <t>rozváděč slaboproudu</t>
  </si>
  <si>
    <t>zvonek</t>
  </si>
  <si>
    <t>svítidlo interiérové do podhledu LED 30W IP20</t>
  </si>
  <si>
    <t xml:space="preserve">LED PCB SUP-30/MM PANEL </t>
  </si>
  <si>
    <t>svítidlo do podhledu stropní LED 15W IP40/44</t>
  </si>
  <si>
    <t>ALPHA DOWNLIGHT LED 15W/IP44/OPAL</t>
  </si>
  <si>
    <t>svítidlo do podhledu stropní LED 12W IP40/44</t>
  </si>
  <si>
    <t>ALPHA DOWNLIGHT LED 12W/IP44/OPAL</t>
  </si>
  <si>
    <t>chodba,šatna,koupelna,kuchyň,tech. místnost</t>
  </si>
  <si>
    <t>sklad,sklad II</t>
  </si>
  <si>
    <t>stropní svítidlo do podhledu s pohyblivým čidlem LED 12W IP44</t>
  </si>
  <si>
    <t>typ Unella GL 12391-12S</t>
  </si>
  <si>
    <t xml:space="preserve">Globo </t>
  </si>
  <si>
    <t>IP44, 12W,</t>
  </si>
  <si>
    <t>Ecolite 2503</t>
  </si>
  <si>
    <t xml:space="preserve">Ecolite </t>
  </si>
  <si>
    <t xml:space="preserve">svítidlo pod kuchyňskou linku LED 10W, IP20, 58cm, </t>
  </si>
  <si>
    <t>Trevos</t>
  </si>
  <si>
    <t>LINEA ROUND 1800/840</t>
  </si>
  <si>
    <t xml:space="preserve">nástěnné svítidlo LED 13W, IP54 </t>
  </si>
  <si>
    <t>venek-nad dveře</t>
  </si>
  <si>
    <t>Osram</t>
  </si>
  <si>
    <t xml:space="preserve"> SILARA</t>
  </si>
  <si>
    <t xml:space="preserve">nástěnné svítidlo venkovní se senzorem LED 22W, IP44 </t>
  </si>
  <si>
    <t>svítidlo nouzového osvětlení únikové cesty s piktogramem</t>
  </si>
  <si>
    <t>Modus/Awex</t>
  </si>
  <si>
    <t xml:space="preserve">ECONOMIC LED </t>
  </si>
  <si>
    <t>nástěnné LED  230V, 1,2W, IP65, AUTONOMNÍ 1h</t>
  </si>
  <si>
    <t>přístroj spínače jednopólového č.1, 1So</t>
  </si>
  <si>
    <t>3559-A01345</t>
  </si>
  <si>
    <t>přístroj přepínače střídavého č.6, 6So</t>
  </si>
  <si>
    <t>3559-A06345</t>
  </si>
  <si>
    <t>přístroj přepínače sériového č.5</t>
  </si>
  <si>
    <t>3559-A05345</t>
  </si>
  <si>
    <t>přístroj ovládače zapínacího č.1/0</t>
  </si>
  <si>
    <t>3559-A91345</t>
  </si>
  <si>
    <t>kryt jednoduchý</t>
  </si>
  <si>
    <t>3558A-A651 B</t>
  </si>
  <si>
    <t>kryt dělený</t>
  </si>
  <si>
    <t>3558A-A652 B</t>
  </si>
  <si>
    <t xml:space="preserve">rámeček jednonásobný </t>
  </si>
  <si>
    <t>rámeček dvojnásobný svislý</t>
  </si>
  <si>
    <t>3901A-B21 B</t>
  </si>
  <si>
    <t>3901A-B31 B</t>
  </si>
  <si>
    <t>síťový kabel UTP 5e</t>
  </si>
  <si>
    <t>ohebná trubka MONOFLEX</t>
  </si>
  <si>
    <t>slaboproud</t>
  </si>
  <si>
    <t>1425_K50</t>
  </si>
  <si>
    <t>elektroinstalační trubky dle provedení instalace</t>
  </si>
  <si>
    <t>držák jímací tyče na střešní krov</t>
  </si>
  <si>
    <t>OSH</t>
  </si>
  <si>
    <t>ochranná stříška dolní</t>
  </si>
  <si>
    <t>OSD</t>
  </si>
  <si>
    <t>ochranná stříška horní</t>
  </si>
  <si>
    <t>DJ4h a DJ4d</t>
  </si>
  <si>
    <t>svorka k jímací tyči</t>
  </si>
  <si>
    <t>SJ1</t>
  </si>
  <si>
    <t>Tremis</t>
  </si>
  <si>
    <t>SO</t>
  </si>
  <si>
    <t>PV23</t>
  </si>
  <si>
    <t>svorka okapová</t>
  </si>
  <si>
    <t>podpěra vedení na plechové střechy</t>
  </si>
  <si>
    <t>vodič CUI 3,5m DHEN 830 208</t>
  </si>
  <si>
    <t>nerezová chdníková krabice se zkušební svorkou DEHN 549 090</t>
  </si>
  <si>
    <t>připojovací svorka</t>
  </si>
  <si>
    <t>podpěra vedení na falc</t>
  </si>
  <si>
    <t>DHEN 223 031</t>
  </si>
  <si>
    <t>Dhen</t>
  </si>
  <si>
    <t>podpěra vedení na plechové střechy horní s pryžovým těsněním</t>
  </si>
  <si>
    <t>PV22</t>
  </si>
  <si>
    <t>Kovoblesk</t>
  </si>
  <si>
    <t>Rozváděč elektroměrový:</t>
  </si>
  <si>
    <t>jímací tyč s rovným koncem 18/10 - trubka - 3m</t>
  </si>
  <si>
    <t>JR 3 18/10t AlMgSi</t>
  </si>
  <si>
    <t>jímací tyč s rovným koncem 18/10 - trubka - 2m</t>
  </si>
  <si>
    <t>JR 2 18/10t AlMgSi</t>
  </si>
  <si>
    <t>jímací tyč s rovným koncem 18/10 - trubka - 4m</t>
  </si>
  <si>
    <t>JR 4 18/10t AlMgSi</t>
  </si>
  <si>
    <t>izolovaný držák vedení DEHN 106 170</t>
  </si>
  <si>
    <t>izolovaný držák vedení DEHN 106 165</t>
  </si>
  <si>
    <t>držák na stěnu s upevňovacím svorníkem DEHN 106 311</t>
  </si>
  <si>
    <t>třmen na potrubí se svorníkem DEHN 106 321</t>
  </si>
  <si>
    <t>upínací pásek DEHN 106 323</t>
  </si>
  <si>
    <t>rozváděč elektroměrový pro montáž dvousazbového elektroměru tříf.</t>
  </si>
  <si>
    <t>DCK</t>
  </si>
  <si>
    <t>ER212/NVP7P</t>
  </si>
  <si>
    <t>Jistič jednopólový   2A, char. B, 10kA</t>
  </si>
  <si>
    <t>strana 1 z 3</t>
  </si>
  <si>
    <t>strana 2 z 3</t>
  </si>
  <si>
    <t>strana 3 z 3</t>
  </si>
  <si>
    <t>Celkem</t>
  </si>
  <si>
    <t>P22503</t>
  </si>
  <si>
    <t>garaž                    modernější verze</t>
  </si>
  <si>
    <t>zasedací místnost                 modernější verze</t>
  </si>
  <si>
    <t>montážní materiál, pomocný materiál …</t>
  </si>
  <si>
    <t>Rozpočet</t>
  </si>
  <si>
    <t xml:space="preserve">Na základě elektroprojektu č.v. I.30.05.2019.1-Z…      ze dne </t>
  </si>
  <si>
    <t xml:space="preserve">dne :   </t>
  </si>
</sst>
</file>

<file path=xl/styles.xml><?xml version="1.0" encoding="utf-8"?>
<styleSheet xmlns="http://schemas.openxmlformats.org/spreadsheetml/2006/main">
  <fonts count="15">
    <font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u/>
      <sz val="10"/>
      <name val="Arial"/>
      <family val="2"/>
      <charset val="238"/>
    </font>
    <font>
      <i/>
      <sz val="9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2"/>
      <name val="Arial"/>
      <family val="2"/>
      <charset val="238"/>
    </font>
    <font>
      <sz val="10"/>
      <color rgb="FF24363D"/>
      <name val="Arial"/>
      <family val="2"/>
      <charset val="238"/>
    </font>
    <font>
      <i/>
      <sz val="10"/>
      <color rgb="FF24363D"/>
      <name val="Arial"/>
      <family val="2"/>
      <charset val="238"/>
    </font>
    <font>
      <sz val="9"/>
      <color rgb="FF000000"/>
      <name val="敓潧⁥䥕挀་㥨¸☸b_x0008_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3" fillId="0" borderId="0" xfId="0" applyFont="1" applyBorder="1" applyAlignment="1">
      <alignment horizontal="center"/>
    </xf>
    <xf numFmtId="0" fontId="6" fillId="0" borderId="0" xfId="0" applyFont="1"/>
    <xf numFmtId="0" fontId="0" fillId="0" borderId="0" xfId="0" quotePrefix="1"/>
    <xf numFmtId="0" fontId="0" fillId="0" borderId="0" xfId="0" applyFill="1" applyBorder="1"/>
    <xf numFmtId="0" fontId="4" fillId="0" borderId="0" xfId="1"/>
    <xf numFmtId="0" fontId="1" fillId="0" borderId="0" xfId="1" applyFont="1" applyBorder="1"/>
    <xf numFmtId="0" fontId="0" fillId="0" borderId="0" xfId="1" applyFont="1"/>
    <xf numFmtId="0" fontId="0" fillId="0" borderId="0" xfId="1" applyFont="1" applyAlignment="1">
      <alignment horizontal="right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right"/>
    </xf>
    <xf numFmtId="0" fontId="7" fillId="0" borderId="0" xfId="0" applyFont="1"/>
    <xf numFmtId="0" fontId="0" fillId="0" borderId="0" xfId="0" applyFill="1" applyBorder="1" applyAlignment="1">
      <alignment horizontal="right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ont="1"/>
    <xf numFmtId="0" fontId="11" fillId="0" borderId="0" xfId="0" applyFont="1"/>
    <xf numFmtId="0" fontId="12" fillId="0" borderId="0" xfId="0" applyFont="1"/>
    <xf numFmtId="49" fontId="13" fillId="2" borderId="2" xfId="0" applyNumberFormat="1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4" fillId="0" borderId="0" xfId="0" applyFont="1"/>
    <xf numFmtId="3" fontId="0" fillId="0" borderId="0" xfId="0" applyNumberFormat="1" applyFill="1" applyBorder="1" applyAlignment="1">
      <alignment horizontal="left"/>
    </xf>
    <xf numFmtId="3" fontId="0" fillId="0" borderId="0" xfId="0" applyNumberFormat="1"/>
    <xf numFmtId="0" fontId="0" fillId="3" borderId="0" xfId="0" applyFill="1"/>
    <xf numFmtId="3" fontId="10" fillId="4" borderId="0" xfId="0" applyNumberFormat="1" applyFont="1" applyFill="1"/>
  </cellXfs>
  <cellStyles count="2">
    <cellStyle name="normální" xfId="0" builtinId="0"/>
    <cellStyle name="normální_2Seznam_materialu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  <pageSetUpPr fitToPage="1"/>
  </sheetPr>
  <dimension ref="A2:J197"/>
  <sheetViews>
    <sheetView tabSelected="1" topLeftCell="A142" workbookViewId="0">
      <selection activeCell="B158" sqref="B158"/>
    </sheetView>
  </sheetViews>
  <sheetFormatPr defaultRowHeight="13.2"/>
  <cols>
    <col min="1" max="1" width="15.44140625" customWidth="1"/>
    <col min="2" max="2" width="56.33203125" customWidth="1"/>
    <col min="3" max="3" width="6" customWidth="1"/>
    <col min="4" max="4" width="34.5546875" customWidth="1"/>
    <col min="5" max="5" width="12.88671875" customWidth="1"/>
    <col min="6" max="6" width="28" customWidth="1"/>
    <col min="7" max="7" width="40.109375" customWidth="1"/>
    <col min="8" max="8" width="9.6640625" customWidth="1"/>
    <col min="9" max="9" width="9.44140625" customWidth="1"/>
  </cols>
  <sheetData>
    <row r="2" spans="1:9" ht="15.6">
      <c r="A2" s="1" t="s">
        <v>259</v>
      </c>
      <c r="E2" s="11" t="s">
        <v>9</v>
      </c>
      <c r="F2" s="11" t="s">
        <v>10</v>
      </c>
    </row>
    <row r="3" spans="1:9" ht="15.6">
      <c r="A3" s="1" t="s">
        <v>91</v>
      </c>
      <c r="E3" s="13" t="s">
        <v>261</v>
      </c>
      <c r="F3" s="11"/>
    </row>
    <row r="4" spans="1:9" ht="15.6">
      <c r="A4" s="1" t="s">
        <v>92</v>
      </c>
      <c r="F4" s="14" t="s">
        <v>251</v>
      </c>
    </row>
    <row r="5" spans="1:9" ht="15.6">
      <c r="A5" s="12" t="s">
        <v>260</v>
      </c>
      <c r="B5" s="9"/>
    </row>
    <row r="7" spans="1:9">
      <c r="A7" s="3" t="s">
        <v>4</v>
      </c>
      <c r="B7" s="4" t="s">
        <v>0</v>
      </c>
      <c r="C7" s="4" t="s">
        <v>7</v>
      </c>
      <c r="D7" s="4" t="s">
        <v>1</v>
      </c>
      <c r="E7" s="4" t="s">
        <v>2</v>
      </c>
      <c r="F7" s="4" t="s">
        <v>3</v>
      </c>
    </row>
    <row r="8" spans="1:9">
      <c r="A8" s="8"/>
      <c r="C8" s="7"/>
      <c r="E8" s="2"/>
    </row>
    <row r="9" spans="1:9">
      <c r="A9" s="8" t="s">
        <v>96</v>
      </c>
      <c r="C9" s="7"/>
      <c r="E9" s="2"/>
    </row>
    <row r="10" spans="1:9">
      <c r="A10" s="8" t="s">
        <v>97</v>
      </c>
      <c r="B10" t="s">
        <v>6</v>
      </c>
      <c r="C10">
        <f>70+10</f>
        <v>80</v>
      </c>
      <c r="D10" t="s">
        <v>98</v>
      </c>
      <c r="F10" t="s">
        <v>24</v>
      </c>
      <c r="G10" s="17" t="s">
        <v>67</v>
      </c>
      <c r="H10" s="32"/>
      <c r="I10" s="31">
        <f t="shared" ref="I10:I20" si="0">C10*H10</f>
        <v>0</v>
      </c>
    </row>
    <row r="11" spans="1:9">
      <c r="A11" s="8"/>
      <c r="B11" t="s">
        <v>6</v>
      </c>
      <c r="C11">
        <v>10</v>
      </c>
      <c r="D11" t="s">
        <v>28</v>
      </c>
      <c r="F11" t="s">
        <v>24</v>
      </c>
      <c r="G11" s="17" t="s">
        <v>102</v>
      </c>
      <c r="H11" s="32"/>
      <c r="I11" s="31">
        <f t="shared" si="0"/>
        <v>0</v>
      </c>
    </row>
    <row r="12" spans="1:9">
      <c r="A12" s="8"/>
      <c r="B12" t="s">
        <v>103</v>
      </c>
      <c r="C12" s="15">
        <v>70</v>
      </c>
      <c r="D12" t="s">
        <v>63</v>
      </c>
      <c r="E12" s="2" t="s">
        <v>64</v>
      </c>
      <c r="G12" s="17" t="s">
        <v>67</v>
      </c>
      <c r="H12" s="32"/>
      <c r="I12" s="31">
        <f t="shared" si="0"/>
        <v>0</v>
      </c>
    </row>
    <row r="13" spans="1:9">
      <c r="A13" s="8"/>
      <c r="B13" t="s">
        <v>105</v>
      </c>
      <c r="C13" s="15">
        <v>3</v>
      </c>
      <c r="E13" s="2"/>
      <c r="F13" t="s">
        <v>104</v>
      </c>
      <c r="H13" s="32"/>
      <c r="I13" s="31">
        <f t="shared" si="0"/>
        <v>0</v>
      </c>
    </row>
    <row r="14" spans="1:9">
      <c r="A14" s="8"/>
      <c r="B14" t="s">
        <v>106</v>
      </c>
      <c r="C14" s="15">
        <v>1</v>
      </c>
      <c r="E14" s="2"/>
      <c r="H14" s="32"/>
      <c r="I14" s="31">
        <f t="shared" si="0"/>
        <v>0</v>
      </c>
    </row>
    <row r="15" spans="1:9">
      <c r="A15" s="8"/>
      <c r="B15" t="s">
        <v>107</v>
      </c>
      <c r="C15" s="15">
        <v>3</v>
      </c>
      <c r="E15" s="2"/>
      <c r="H15" s="32"/>
      <c r="I15" s="31">
        <f t="shared" si="0"/>
        <v>0</v>
      </c>
    </row>
    <row r="16" spans="1:9">
      <c r="A16" s="8"/>
      <c r="B16" s="10" t="s">
        <v>52</v>
      </c>
      <c r="C16" s="16">
        <v>60</v>
      </c>
      <c r="E16" s="2"/>
      <c r="H16" s="32"/>
      <c r="I16" s="31">
        <f t="shared" si="0"/>
        <v>0</v>
      </c>
    </row>
    <row r="17" spans="1:9">
      <c r="A17" s="8"/>
      <c r="B17" s="10" t="s">
        <v>53</v>
      </c>
      <c r="C17" s="16">
        <v>6</v>
      </c>
      <c r="E17" s="2"/>
      <c r="H17" s="32"/>
      <c r="I17" s="31">
        <f t="shared" si="0"/>
        <v>0</v>
      </c>
    </row>
    <row r="18" spans="1:9">
      <c r="A18" s="8"/>
      <c r="B18" s="10" t="s">
        <v>54</v>
      </c>
      <c r="C18" s="15">
        <v>6</v>
      </c>
      <c r="E18" s="2"/>
      <c r="H18" s="32"/>
      <c r="I18" s="31">
        <f t="shared" si="0"/>
        <v>0</v>
      </c>
    </row>
    <row r="19" spans="1:9">
      <c r="A19" s="8"/>
      <c r="B19" s="10" t="s">
        <v>55</v>
      </c>
      <c r="C19" s="15">
        <v>6</v>
      </c>
      <c r="E19" s="2"/>
      <c r="H19" s="32"/>
      <c r="I19" s="31">
        <f t="shared" si="0"/>
        <v>0</v>
      </c>
    </row>
    <row r="20" spans="1:9">
      <c r="A20" s="8"/>
      <c r="B20" s="10" t="s">
        <v>56</v>
      </c>
      <c r="C20" s="15">
        <v>1</v>
      </c>
      <c r="E20" s="2"/>
      <c r="H20" s="32"/>
      <c r="I20" s="31">
        <f t="shared" si="0"/>
        <v>0</v>
      </c>
    </row>
    <row r="21" spans="1:9">
      <c r="A21" s="8"/>
      <c r="C21" s="15"/>
      <c r="E21" s="2"/>
    </row>
    <row r="22" spans="1:9">
      <c r="A22" s="8" t="s">
        <v>235</v>
      </c>
      <c r="C22" s="15"/>
      <c r="E22" s="2"/>
    </row>
    <row r="23" spans="1:9">
      <c r="A23" s="8"/>
      <c r="B23" t="s">
        <v>247</v>
      </c>
      <c r="C23" s="15">
        <v>1</v>
      </c>
      <c r="D23" t="s">
        <v>249</v>
      </c>
      <c r="E23" s="2" t="s">
        <v>248</v>
      </c>
      <c r="H23" s="32"/>
      <c r="I23" s="31">
        <f>C23*H23</f>
        <v>0</v>
      </c>
    </row>
    <row r="24" spans="1:9">
      <c r="A24" s="8"/>
      <c r="B24" t="s">
        <v>99</v>
      </c>
      <c r="C24" s="15">
        <v>1</v>
      </c>
      <c r="D24" t="s">
        <v>100</v>
      </c>
      <c r="E24" s="2" t="s">
        <v>5</v>
      </c>
      <c r="H24" s="32"/>
      <c r="I24" s="31">
        <f>C24*H24</f>
        <v>0</v>
      </c>
    </row>
    <row r="25" spans="1:9">
      <c r="A25" s="8"/>
      <c r="B25" t="s">
        <v>250</v>
      </c>
      <c r="C25" s="15">
        <v>1</v>
      </c>
      <c r="D25" t="s">
        <v>113</v>
      </c>
      <c r="E25" s="2" t="s">
        <v>5</v>
      </c>
      <c r="H25" s="32"/>
      <c r="I25" s="31">
        <f>C25*H25</f>
        <v>0</v>
      </c>
    </row>
    <row r="26" spans="1:9">
      <c r="A26" s="8"/>
      <c r="C26" s="15"/>
      <c r="E26" s="2"/>
    </row>
    <row r="27" spans="1:9">
      <c r="A27" s="8" t="s">
        <v>108</v>
      </c>
      <c r="C27" s="7"/>
      <c r="E27" s="2"/>
    </row>
    <row r="28" spans="1:9">
      <c r="A28" s="8"/>
      <c r="B28" t="s">
        <v>94</v>
      </c>
      <c r="C28" s="15">
        <v>1</v>
      </c>
      <c r="D28" t="s">
        <v>93</v>
      </c>
      <c r="E28" s="2" t="s">
        <v>11</v>
      </c>
      <c r="F28" t="s">
        <v>95</v>
      </c>
      <c r="H28" s="32"/>
      <c r="I28" s="31">
        <f>C28*H28</f>
        <v>0</v>
      </c>
    </row>
    <row r="29" spans="1:9">
      <c r="A29" s="8"/>
      <c r="B29" t="s">
        <v>15</v>
      </c>
      <c r="C29" s="15"/>
      <c r="E29" s="2"/>
    </row>
    <row r="30" spans="1:9">
      <c r="A30" s="8"/>
      <c r="B30" t="s">
        <v>16</v>
      </c>
      <c r="C30" s="15"/>
      <c r="E30" s="2"/>
    </row>
    <row r="31" spans="1:9">
      <c r="A31" s="8"/>
      <c r="B31" t="s">
        <v>109</v>
      </c>
      <c r="C31" s="15">
        <v>1</v>
      </c>
      <c r="D31" t="s">
        <v>110</v>
      </c>
      <c r="E31" s="2" t="s">
        <v>5</v>
      </c>
      <c r="H31" s="32"/>
      <c r="I31" s="31">
        <f t="shared" ref="I31:I45" si="1">C31*H31</f>
        <v>0</v>
      </c>
    </row>
    <row r="32" spans="1:9">
      <c r="A32" s="8"/>
      <c r="B32" t="s">
        <v>17</v>
      </c>
      <c r="C32" s="15">
        <v>1</v>
      </c>
      <c r="D32" t="s">
        <v>111</v>
      </c>
      <c r="E32" s="2" t="s">
        <v>5</v>
      </c>
      <c r="H32" s="32"/>
      <c r="I32" s="31">
        <f t="shared" si="1"/>
        <v>0</v>
      </c>
    </row>
    <row r="33" spans="1:9">
      <c r="A33" s="8"/>
      <c r="B33" t="s">
        <v>12</v>
      </c>
      <c r="C33" s="15">
        <v>1</v>
      </c>
      <c r="D33" t="s">
        <v>13</v>
      </c>
      <c r="E33" s="2" t="s">
        <v>14</v>
      </c>
      <c r="H33" s="32"/>
      <c r="I33" s="31">
        <f t="shared" si="1"/>
        <v>0</v>
      </c>
    </row>
    <row r="34" spans="1:9">
      <c r="A34" s="8"/>
      <c r="B34" t="s">
        <v>112</v>
      </c>
      <c r="C34" s="15">
        <v>1</v>
      </c>
      <c r="D34" t="s">
        <v>113</v>
      </c>
      <c r="E34" s="2" t="s">
        <v>5</v>
      </c>
      <c r="H34" s="32"/>
      <c r="I34" s="31">
        <f t="shared" si="1"/>
        <v>0</v>
      </c>
    </row>
    <row r="35" spans="1:9">
      <c r="A35" s="8"/>
      <c r="B35" t="s">
        <v>20</v>
      </c>
      <c r="C35" s="15">
        <v>4</v>
      </c>
      <c r="D35" t="s">
        <v>114</v>
      </c>
      <c r="E35" s="2" t="s">
        <v>5</v>
      </c>
      <c r="H35" s="32"/>
      <c r="I35" s="31">
        <f t="shared" si="1"/>
        <v>0</v>
      </c>
    </row>
    <row r="36" spans="1:9">
      <c r="A36" s="8"/>
      <c r="B36" t="s">
        <v>19</v>
      </c>
      <c r="C36" s="15">
        <v>5</v>
      </c>
      <c r="D36" t="s">
        <v>115</v>
      </c>
      <c r="E36" s="2" t="s">
        <v>5</v>
      </c>
      <c r="F36" t="s">
        <v>116</v>
      </c>
      <c r="H36" s="32"/>
      <c r="I36" s="31">
        <f t="shared" si="1"/>
        <v>0</v>
      </c>
    </row>
    <row r="37" spans="1:9">
      <c r="A37" s="8"/>
      <c r="B37" t="s">
        <v>117</v>
      </c>
      <c r="C37" s="15">
        <v>2</v>
      </c>
      <c r="D37" t="s">
        <v>118</v>
      </c>
      <c r="E37" s="2" t="s">
        <v>5</v>
      </c>
      <c r="H37" s="32"/>
      <c r="I37" s="31">
        <f t="shared" si="1"/>
        <v>0</v>
      </c>
    </row>
    <row r="38" spans="1:9">
      <c r="A38" s="8"/>
      <c r="B38" t="s">
        <v>119</v>
      </c>
      <c r="C38" s="15">
        <v>18</v>
      </c>
      <c r="D38" t="s">
        <v>120</v>
      </c>
      <c r="E38" s="2" t="s">
        <v>5</v>
      </c>
      <c r="H38" s="32"/>
      <c r="I38" s="31">
        <f t="shared" si="1"/>
        <v>0</v>
      </c>
    </row>
    <row r="39" spans="1:9">
      <c r="A39" s="8"/>
      <c r="B39" t="s">
        <v>121</v>
      </c>
      <c r="C39" s="15">
        <v>6</v>
      </c>
      <c r="D39" t="s">
        <v>122</v>
      </c>
      <c r="E39" s="2" t="s">
        <v>5</v>
      </c>
      <c r="H39" s="32"/>
      <c r="I39" s="31">
        <f t="shared" si="1"/>
        <v>0</v>
      </c>
    </row>
    <row r="40" spans="1:9">
      <c r="A40" s="8"/>
      <c r="B40" t="s">
        <v>123</v>
      </c>
      <c r="C40" s="15">
        <v>2</v>
      </c>
      <c r="D40" t="s">
        <v>101</v>
      </c>
      <c r="E40" s="2" t="s">
        <v>5</v>
      </c>
      <c r="H40" s="32"/>
      <c r="I40" s="31">
        <f t="shared" si="1"/>
        <v>0</v>
      </c>
    </row>
    <row r="41" spans="1:9">
      <c r="A41" s="8"/>
      <c r="B41" t="s">
        <v>22</v>
      </c>
      <c r="C41" s="15">
        <v>1</v>
      </c>
      <c r="D41" t="s">
        <v>21</v>
      </c>
      <c r="E41" s="2" t="s">
        <v>5</v>
      </c>
      <c r="F41" t="s">
        <v>18</v>
      </c>
      <c r="H41" s="32"/>
      <c r="I41" s="31">
        <f t="shared" si="1"/>
        <v>0</v>
      </c>
    </row>
    <row r="42" spans="1:9">
      <c r="A42" s="8"/>
      <c r="B42" t="s">
        <v>8</v>
      </c>
      <c r="C42" s="16">
        <v>5</v>
      </c>
      <c r="D42" t="s">
        <v>59</v>
      </c>
      <c r="E42" s="2"/>
      <c r="H42" s="32"/>
      <c r="I42" s="31">
        <f t="shared" si="1"/>
        <v>0</v>
      </c>
    </row>
    <row r="43" spans="1:9">
      <c r="A43" s="8"/>
      <c r="B43" t="s">
        <v>60</v>
      </c>
      <c r="C43" s="15">
        <v>1</v>
      </c>
      <c r="E43" s="2"/>
      <c r="H43" s="32"/>
      <c r="I43" s="31">
        <f t="shared" si="1"/>
        <v>0</v>
      </c>
    </row>
    <row r="44" spans="1:9">
      <c r="A44" s="8"/>
      <c r="B44" t="s">
        <v>61</v>
      </c>
      <c r="C44" s="15">
        <v>1</v>
      </c>
      <c r="E44" s="2"/>
      <c r="H44" s="32"/>
      <c r="I44" s="31">
        <f t="shared" si="1"/>
        <v>0</v>
      </c>
    </row>
    <row r="45" spans="1:9">
      <c r="A45" s="8"/>
      <c r="B45" t="s">
        <v>84</v>
      </c>
      <c r="C45" s="15">
        <v>1</v>
      </c>
      <c r="E45" s="2"/>
      <c r="H45" s="32"/>
      <c r="I45" s="31">
        <f t="shared" si="1"/>
        <v>0</v>
      </c>
    </row>
    <row r="46" spans="1:9">
      <c r="A46" s="8"/>
      <c r="C46" s="7"/>
      <c r="E46" s="2"/>
    </row>
    <row r="47" spans="1:9">
      <c r="A47" s="8" t="s">
        <v>23</v>
      </c>
    </row>
    <row r="48" spans="1:9">
      <c r="B48" t="s">
        <v>6</v>
      </c>
      <c r="C48">
        <v>120</v>
      </c>
      <c r="D48" t="s">
        <v>25</v>
      </c>
      <c r="F48" t="s">
        <v>24</v>
      </c>
      <c r="H48" s="32"/>
      <c r="I48" s="31">
        <f t="shared" ref="I48:I56" si="2">C48*H48</f>
        <v>0</v>
      </c>
    </row>
    <row r="49" spans="2:9">
      <c r="B49" t="s">
        <v>6</v>
      </c>
      <c r="C49">
        <v>650</v>
      </c>
      <c r="D49" t="s">
        <v>26</v>
      </c>
      <c r="F49" t="s">
        <v>24</v>
      </c>
      <c r="H49" s="32"/>
      <c r="I49" s="31">
        <f t="shared" si="2"/>
        <v>0</v>
      </c>
    </row>
    <row r="50" spans="2:9">
      <c r="B50" t="s">
        <v>6</v>
      </c>
      <c r="C50">
        <v>60</v>
      </c>
      <c r="D50" t="s">
        <v>62</v>
      </c>
      <c r="F50" t="s">
        <v>24</v>
      </c>
      <c r="G50" t="s">
        <v>127</v>
      </c>
      <c r="H50" s="32"/>
      <c r="I50" s="31">
        <f t="shared" si="2"/>
        <v>0</v>
      </c>
    </row>
    <row r="51" spans="2:9">
      <c r="B51" t="s">
        <v>6</v>
      </c>
      <c r="C51">
        <v>350</v>
      </c>
      <c r="D51" t="s">
        <v>27</v>
      </c>
      <c r="F51" t="s">
        <v>24</v>
      </c>
      <c r="H51" s="32"/>
      <c r="I51" s="31">
        <f t="shared" si="2"/>
        <v>0</v>
      </c>
    </row>
    <row r="52" spans="2:9">
      <c r="B52" t="s">
        <v>6</v>
      </c>
      <c r="C52">
        <v>120</v>
      </c>
      <c r="D52" t="s">
        <v>28</v>
      </c>
      <c r="F52" t="s">
        <v>24</v>
      </c>
      <c r="H52" s="32"/>
      <c r="I52" s="31">
        <f t="shared" si="2"/>
        <v>0</v>
      </c>
    </row>
    <row r="53" spans="2:9">
      <c r="B53" t="s">
        <v>6</v>
      </c>
      <c r="C53">
        <v>40</v>
      </c>
      <c r="D53" t="s">
        <v>62</v>
      </c>
      <c r="F53" t="s">
        <v>24</v>
      </c>
      <c r="H53" s="32"/>
      <c r="I53" s="31">
        <f t="shared" si="2"/>
        <v>0</v>
      </c>
    </row>
    <row r="54" spans="2:9">
      <c r="B54" t="s">
        <v>6</v>
      </c>
      <c r="C54">
        <v>40</v>
      </c>
      <c r="D54" t="s">
        <v>37</v>
      </c>
      <c r="E54" s="2" t="s">
        <v>36</v>
      </c>
      <c r="F54" t="s">
        <v>24</v>
      </c>
      <c r="G54" s="2" t="s">
        <v>125</v>
      </c>
      <c r="H54" s="32"/>
      <c r="I54" s="31">
        <f t="shared" si="2"/>
        <v>0</v>
      </c>
    </row>
    <row r="55" spans="2:9">
      <c r="B55" t="s">
        <v>6</v>
      </c>
      <c r="C55">
        <v>25</v>
      </c>
      <c r="D55" t="s">
        <v>30</v>
      </c>
      <c r="F55" t="s">
        <v>24</v>
      </c>
      <c r="G55" s="17" t="s">
        <v>124</v>
      </c>
      <c r="H55" s="32"/>
      <c r="I55" s="31">
        <f t="shared" si="2"/>
        <v>0</v>
      </c>
    </row>
    <row r="56" spans="2:9">
      <c r="B56" t="s">
        <v>208</v>
      </c>
      <c r="C56">
        <v>250</v>
      </c>
      <c r="G56" s="17"/>
      <c r="H56" s="32"/>
      <c r="I56" s="31">
        <f t="shared" si="2"/>
        <v>0</v>
      </c>
    </row>
    <row r="57" spans="2:9">
      <c r="G57" s="17"/>
    </row>
    <row r="58" spans="2:9">
      <c r="G58" s="17"/>
    </row>
    <row r="59" spans="2:9">
      <c r="G59" s="17"/>
    </row>
    <row r="60" spans="2:9">
      <c r="G60" s="17"/>
    </row>
    <row r="61" spans="2:9">
      <c r="F61" s="14" t="s">
        <v>252</v>
      </c>
      <c r="G61" s="17"/>
    </row>
    <row r="63" spans="2:9">
      <c r="B63" t="s">
        <v>65</v>
      </c>
      <c r="C63">
        <v>30</v>
      </c>
      <c r="D63" t="s">
        <v>126</v>
      </c>
      <c r="E63" s="2" t="s">
        <v>64</v>
      </c>
      <c r="G63" s="17" t="s">
        <v>66</v>
      </c>
      <c r="H63" s="32"/>
      <c r="I63" s="31">
        <f t="shared" ref="I63:I81" si="3">C63*H63</f>
        <v>0</v>
      </c>
    </row>
    <row r="64" spans="2:9">
      <c r="B64" s="29" t="s">
        <v>209</v>
      </c>
      <c r="C64">
        <v>100</v>
      </c>
      <c r="D64" s="29" t="s">
        <v>211</v>
      </c>
      <c r="E64" s="2" t="s">
        <v>64</v>
      </c>
      <c r="G64" s="17" t="s">
        <v>210</v>
      </c>
      <c r="H64" s="32"/>
      <c r="I64" s="31">
        <f t="shared" si="3"/>
        <v>0</v>
      </c>
    </row>
    <row r="65" spans="2:9">
      <c r="E65" s="2"/>
      <c r="G65" s="17"/>
    </row>
    <row r="66" spans="2:9">
      <c r="B66" t="s">
        <v>157</v>
      </c>
      <c r="C66" s="5">
        <v>3</v>
      </c>
      <c r="D66" t="s">
        <v>158</v>
      </c>
      <c r="E66" s="25" t="s">
        <v>68</v>
      </c>
      <c r="F66" t="s">
        <v>159</v>
      </c>
      <c r="G66" s="17"/>
      <c r="H66" s="32"/>
      <c r="I66" s="31">
        <f t="shared" si="3"/>
        <v>0</v>
      </c>
    </row>
    <row r="67" spans="2:9">
      <c r="B67" t="s">
        <v>142</v>
      </c>
      <c r="C67" s="5">
        <v>20</v>
      </c>
      <c r="D67" t="s">
        <v>128</v>
      </c>
      <c r="E67" s="25" t="s">
        <v>68</v>
      </c>
      <c r="F67" t="s">
        <v>129</v>
      </c>
      <c r="H67" s="32"/>
      <c r="I67" s="31">
        <f t="shared" si="3"/>
        <v>0</v>
      </c>
    </row>
    <row r="68" spans="2:9">
      <c r="B68" t="s">
        <v>130</v>
      </c>
      <c r="C68" s="26">
        <v>7</v>
      </c>
      <c r="D68" s="27" t="s">
        <v>131</v>
      </c>
      <c r="E68" s="25" t="s">
        <v>68</v>
      </c>
      <c r="F68" t="s">
        <v>132</v>
      </c>
      <c r="H68" s="32"/>
      <c r="I68" s="31">
        <f t="shared" si="3"/>
        <v>0</v>
      </c>
    </row>
    <row r="69" spans="2:9">
      <c r="B69" t="s">
        <v>133</v>
      </c>
      <c r="C69" s="26">
        <v>2</v>
      </c>
      <c r="D69" s="27" t="s">
        <v>134</v>
      </c>
      <c r="E69" s="25" t="s">
        <v>68</v>
      </c>
      <c r="F69" t="s">
        <v>132</v>
      </c>
      <c r="H69" s="32"/>
      <c r="I69" s="31">
        <f t="shared" si="3"/>
        <v>0</v>
      </c>
    </row>
    <row r="70" spans="2:9">
      <c r="B70" s="10" t="s">
        <v>135</v>
      </c>
      <c r="C70" s="26">
        <v>20</v>
      </c>
      <c r="D70" s="28" t="s">
        <v>138</v>
      </c>
      <c r="E70" s="25" t="s">
        <v>64</v>
      </c>
      <c r="F70" t="s">
        <v>139</v>
      </c>
      <c r="H70" s="32"/>
      <c r="I70" s="31">
        <f t="shared" si="3"/>
        <v>0</v>
      </c>
    </row>
    <row r="71" spans="2:9">
      <c r="B71" t="s">
        <v>142</v>
      </c>
      <c r="C71" s="5">
        <v>34</v>
      </c>
      <c r="D71" t="s">
        <v>140</v>
      </c>
      <c r="E71" s="25" t="s">
        <v>68</v>
      </c>
      <c r="F71" t="s">
        <v>141</v>
      </c>
      <c r="H71" s="32"/>
      <c r="I71" s="31">
        <f t="shared" si="3"/>
        <v>0</v>
      </c>
    </row>
    <row r="72" spans="2:9">
      <c r="B72" t="s">
        <v>162</v>
      </c>
      <c r="C72" s="5">
        <v>4</v>
      </c>
      <c r="D72" t="s">
        <v>163</v>
      </c>
      <c r="E72" s="25" t="s">
        <v>68</v>
      </c>
      <c r="F72" t="s">
        <v>141</v>
      </c>
      <c r="H72" s="32"/>
      <c r="I72" s="31">
        <f t="shared" si="3"/>
        <v>0</v>
      </c>
    </row>
    <row r="73" spans="2:9">
      <c r="B73" t="s">
        <v>143</v>
      </c>
      <c r="C73" s="26">
        <v>8</v>
      </c>
      <c r="D73" s="27" t="s">
        <v>144</v>
      </c>
      <c r="E73" s="25" t="s">
        <v>68</v>
      </c>
      <c r="F73" s="2" t="s">
        <v>148</v>
      </c>
      <c r="H73" s="32"/>
      <c r="I73" s="31">
        <f t="shared" si="3"/>
        <v>0</v>
      </c>
    </row>
    <row r="74" spans="2:9">
      <c r="B74" t="s">
        <v>145</v>
      </c>
      <c r="C74" s="26">
        <v>4</v>
      </c>
      <c r="D74" s="27" t="s">
        <v>146</v>
      </c>
      <c r="E74" s="25" t="s">
        <v>68</v>
      </c>
      <c r="F74" t="s">
        <v>147</v>
      </c>
      <c r="H74" s="32"/>
      <c r="I74" s="31">
        <f t="shared" si="3"/>
        <v>0</v>
      </c>
    </row>
    <row r="75" spans="2:9">
      <c r="B75" t="s">
        <v>204</v>
      </c>
      <c r="C75" s="26">
        <v>12</v>
      </c>
      <c r="D75" s="27" t="s">
        <v>149</v>
      </c>
      <c r="E75" s="25" t="s">
        <v>68</v>
      </c>
      <c r="F75" t="s">
        <v>152</v>
      </c>
      <c r="H75" s="32"/>
      <c r="I75" s="31">
        <f t="shared" si="3"/>
        <v>0</v>
      </c>
    </row>
    <row r="76" spans="2:9">
      <c r="B76" t="s">
        <v>130</v>
      </c>
      <c r="C76" s="26">
        <v>3</v>
      </c>
      <c r="D76" s="27" t="s">
        <v>150</v>
      </c>
      <c r="E76" s="25" t="s">
        <v>68</v>
      </c>
      <c r="F76" t="s">
        <v>152</v>
      </c>
      <c r="H76" s="32"/>
      <c r="I76" s="31">
        <f t="shared" si="3"/>
        <v>0</v>
      </c>
    </row>
    <row r="77" spans="2:9">
      <c r="B77" t="s">
        <v>133</v>
      </c>
      <c r="C77" s="26">
        <v>4</v>
      </c>
      <c r="D77" s="27" t="s">
        <v>151</v>
      </c>
      <c r="E77" s="25" t="s">
        <v>68</v>
      </c>
      <c r="F77" t="s">
        <v>152</v>
      </c>
      <c r="H77" s="32"/>
      <c r="I77" s="31">
        <f t="shared" si="3"/>
        <v>0</v>
      </c>
    </row>
    <row r="78" spans="2:9">
      <c r="B78" t="s">
        <v>153</v>
      </c>
      <c r="C78" s="26">
        <v>3</v>
      </c>
      <c r="D78" s="27" t="s">
        <v>154</v>
      </c>
      <c r="E78" s="25" t="s">
        <v>68</v>
      </c>
      <c r="F78" t="s">
        <v>152</v>
      </c>
      <c r="H78" s="32"/>
      <c r="I78" s="31">
        <f t="shared" si="3"/>
        <v>0</v>
      </c>
    </row>
    <row r="79" spans="2:9">
      <c r="B79" t="s">
        <v>155</v>
      </c>
      <c r="C79" s="26">
        <v>1</v>
      </c>
      <c r="D79" s="27" t="s">
        <v>156</v>
      </c>
      <c r="E79" s="25" t="s">
        <v>68</v>
      </c>
      <c r="F79" t="s">
        <v>152</v>
      </c>
      <c r="H79" s="32"/>
      <c r="I79" s="31">
        <f t="shared" si="3"/>
        <v>0</v>
      </c>
    </row>
    <row r="80" spans="2:9">
      <c r="B80" s="10" t="s">
        <v>135</v>
      </c>
      <c r="C80" s="26">
        <v>45</v>
      </c>
      <c r="D80" s="28" t="s">
        <v>138</v>
      </c>
      <c r="E80" s="25" t="s">
        <v>64</v>
      </c>
      <c r="F80" t="s">
        <v>139</v>
      </c>
      <c r="H80" s="32"/>
      <c r="I80" s="31">
        <f t="shared" si="3"/>
        <v>0</v>
      </c>
    </row>
    <row r="81" spans="1:9">
      <c r="B81" s="10" t="s">
        <v>161</v>
      </c>
      <c r="C81" s="26">
        <v>2</v>
      </c>
      <c r="D81" s="27" t="s">
        <v>160</v>
      </c>
      <c r="E81" s="25" t="s">
        <v>64</v>
      </c>
      <c r="H81" s="32"/>
      <c r="I81" s="31">
        <f t="shared" si="3"/>
        <v>0</v>
      </c>
    </row>
    <row r="82" spans="1:9">
      <c r="C82" s="26"/>
      <c r="D82" s="27"/>
      <c r="E82" s="25"/>
    </row>
    <row r="83" spans="1:9">
      <c r="B83" t="s">
        <v>29</v>
      </c>
      <c r="C83" s="5">
        <v>1</v>
      </c>
      <c r="D83" t="s">
        <v>31</v>
      </c>
      <c r="H83" s="32"/>
    </row>
    <row r="84" spans="1:9">
      <c r="B84" t="s">
        <v>82</v>
      </c>
      <c r="C84" s="5">
        <v>2</v>
      </c>
      <c r="D84" s="22" t="s">
        <v>81</v>
      </c>
      <c r="E84" s="23" t="s">
        <v>83</v>
      </c>
      <c r="H84" s="32"/>
      <c r="I84" s="31">
        <f t="shared" ref="I84:I96" si="4">C84*H84</f>
        <v>0</v>
      </c>
    </row>
    <row r="85" spans="1:9">
      <c r="A85" s="8"/>
      <c r="C85" s="7"/>
      <c r="E85" s="2"/>
    </row>
    <row r="86" spans="1:9">
      <c r="A86" s="8"/>
      <c r="B86" t="s">
        <v>71</v>
      </c>
      <c r="C86" s="5">
        <v>9</v>
      </c>
      <c r="D86" s="6" t="s">
        <v>72</v>
      </c>
      <c r="E86" s="17" t="s">
        <v>32</v>
      </c>
      <c r="F86" t="s">
        <v>70</v>
      </c>
      <c r="G86" s="17" t="s">
        <v>256</v>
      </c>
      <c r="H86" s="32"/>
      <c r="I86" s="31">
        <f t="shared" si="4"/>
        <v>0</v>
      </c>
    </row>
    <row r="87" spans="1:9">
      <c r="A87" s="8"/>
      <c r="B87" t="s">
        <v>73</v>
      </c>
      <c r="C87" s="5">
        <v>2</v>
      </c>
      <c r="D87" s="6" t="s">
        <v>74</v>
      </c>
      <c r="E87" s="17" t="s">
        <v>32</v>
      </c>
      <c r="F87" t="s">
        <v>70</v>
      </c>
      <c r="G87" s="17" t="s">
        <v>256</v>
      </c>
      <c r="H87" s="32"/>
      <c r="I87" s="31">
        <f t="shared" si="4"/>
        <v>0</v>
      </c>
    </row>
    <row r="88" spans="1:9">
      <c r="A88" s="8"/>
      <c r="B88" t="s">
        <v>166</v>
      </c>
      <c r="C88" s="5">
        <v>9</v>
      </c>
      <c r="D88" t="s">
        <v>167</v>
      </c>
      <c r="E88" s="17" t="s">
        <v>32</v>
      </c>
      <c r="F88" t="s">
        <v>70</v>
      </c>
      <c r="G88" s="2" t="s">
        <v>257</v>
      </c>
      <c r="H88" s="32"/>
      <c r="I88" s="31">
        <f t="shared" si="4"/>
        <v>0</v>
      </c>
    </row>
    <row r="89" spans="1:9">
      <c r="A89" s="8"/>
      <c r="B89" t="s">
        <v>168</v>
      </c>
      <c r="C89" s="5">
        <v>7</v>
      </c>
      <c r="D89" s="6" t="s">
        <v>169</v>
      </c>
      <c r="E89" s="17" t="s">
        <v>32</v>
      </c>
      <c r="F89" t="s">
        <v>70</v>
      </c>
      <c r="G89" s="2" t="s">
        <v>172</v>
      </c>
      <c r="H89" s="32"/>
      <c r="I89" s="31">
        <f t="shared" si="4"/>
        <v>0</v>
      </c>
    </row>
    <row r="90" spans="1:9">
      <c r="A90" s="8"/>
      <c r="B90" t="s">
        <v>170</v>
      </c>
      <c r="C90" s="5">
        <v>2</v>
      </c>
      <c r="D90" s="6" t="s">
        <v>171</v>
      </c>
      <c r="E90" s="17" t="s">
        <v>32</v>
      </c>
      <c r="F90" t="s">
        <v>70</v>
      </c>
      <c r="G90" s="2" t="s">
        <v>173</v>
      </c>
      <c r="H90" s="32"/>
      <c r="I90" s="31">
        <f t="shared" si="4"/>
        <v>0</v>
      </c>
    </row>
    <row r="91" spans="1:9">
      <c r="A91" s="8"/>
      <c r="B91" t="s">
        <v>174</v>
      </c>
      <c r="C91" s="5">
        <v>3</v>
      </c>
      <c r="D91" s="6" t="s">
        <v>175</v>
      </c>
      <c r="E91" s="17" t="s">
        <v>176</v>
      </c>
      <c r="F91" t="s">
        <v>177</v>
      </c>
      <c r="G91" s="2" t="s">
        <v>75</v>
      </c>
      <c r="H91" s="32"/>
      <c r="I91" s="31">
        <f t="shared" si="4"/>
        <v>0</v>
      </c>
    </row>
    <row r="92" spans="1:9">
      <c r="A92" s="8"/>
      <c r="B92" t="s">
        <v>180</v>
      </c>
      <c r="C92" s="5">
        <v>2</v>
      </c>
      <c r="D92" s="6" t="s">
        <v>178</v>
      </c>
      <c r="E92" s="17" t="s">
        <v>179</v>
      </c>
      <c r="G92" s="2"/>
      <c r="H92" s="32"/>
      <c r="I92" s="31">
        <f t="shared" si="4"/>
        <v>0</v>
      </c>
    </row>
    <row r="93" spans="1:9">
      <c r="A93" s="8"/>
      <c r="B93" t="s">
        <v>76</v>
      </c>
      <c r="C93" s="5">
        <v>1</v>
      </c>
      <c r="D93" s="6" t="s">
        <v>78</v>
      </c>
      <c r="E93" s="17" t="s">
        <v>32</v>
      </c>
      <c r="F93" t="s">
        <v>70</v>
      </c>
      <c r="G93" s="2" t="s">
        <v>77</v>
      </c>
      <c r="H93" s="32"/>
      <c r="I93" s="31">
        <f t="shared" si="4"/>
        <v>0</v>
      </c>
    </row>
    <row r="94" spans="1:9">
      <c r="A94" s="8"/>
      <c r="B94" t="s">
        <v>183</v>
      </c>
      <c r="C94" s="5">
        <v>1</v>
      </c>
      <c r="D94" s="6" t="s">
        <v>182</v>
      </c>
      <c r="E94" s="17" t="s">
        <v>181</v>
      </c>
      <c r="G94" s="2" t="s">
        <v>184</v>
      </c>
      <c r="H94" s="32"/>
      <c r="I94" s="31">
        <f t="shared" si="4"/>
        <v>0</v>
      </c>
    </row>
    <row r="95" spans="1:9">
      <c r="A95" s="8"/>
      <c r="B95" t="s">
        <v>187</v>
      </c>
      <c r="C95" s="5">
        <v>1</v>
      </c>
      <c r="D95" s="6" t="s">
        <v>186</v>
      </c>
      <c r="E95" s="17" t="s">
        <v>185</v>
      </c>
      <c r="F95" t="s">
        <v>255</v>
      </c>
      <c r="G95" s="2"/>
      <c r="H95" s="32"/>
      <c r="I95" s="31">
        <f t="shared" si="4"/>
        <v>0</v>
      </c>
    </row>
    <row r="96" spans="1:9">
      <c r="A96" s="8"/>
      <c r="B96" t="s">
        <v>188</v>
      </c>
      <c r="C96" s="5">
        <v>2</v>
      </c>
      <c r="D96" s="6" t="s">
        <v>190</v>
      </c>
      <c r="E96" s="17" t="s">
        <v>189</v>
      </c>
      <c r="G96" s="2"/>
      <c r="H96" s="32"/>
      <c r="I96" s="31">
        <f t="shared" si="4"/>
        <v>0</v>
      </c>
    </row>
    <row r="97" spans="1:9">
      <c r="A97" s="8"/>
      <c r="B97" t="s">
        <v>191</v>
      </c>
      <c r="C97" s="7"/>
      <c r="E97" s="2"/>
    </row>
    <row r="98" spans="1:9">
      <c r="A98" s="8"/>
      <c r="C98" s="7"/>
      <c r="E98" s="2"/>
    </row>
    <row r="99" spans="1:9">
      <c r="A99" s="8"/>
      <c r="B99" t="s">
        <v>192</v>
      </c>
      <c r="C99" s="26">
        <v>8</v>
      </c>
      <c r="D99" s="27" t="s">
        <v>193</v>
      </c>
      <c r="E99" s="25" t="s">
        <v>68</v>
      </c>
      <c r="F99" s="25" t="s">
        <v>69</v>
      </c>
      <c r="H99" s="32"/>
      <c r="I99" s="31">
        <f t="shared" ref="I99:I113" si="5">C99*H99</f>
        <v>0</v>
      </c>
    </row>
    <row r="100" spans="1:9">
      <c r="A100" s="8"/>
      <c r="B100" t="s">
        <v>194</v>
      </c>
      <c r="C100" s="26">
        <v>12</v>
      </c>
      <c r="D100" s="27" t="s">
        <v>195</v>
      </c>
      <c r="E100" s="25" t="s">
        <v>68</v>
      </c>
      <c r="F100" s="25" t="s">
        <v>69</v>
      </c>
      <c r="H100" s="32"/>
      <c r="I100" s="31">
        <f t="shared" si="5"/>
        <v>0</v>
      </c>
    </row>
    <row r="101" spans="1:9">
      <c r="A101" s="8"/>
      <c r="B101" t="s">
        <v>196</v>
      </c>
      <c r="C101" s="26">
        <v>2</v>
      </c>
      <c r="D101" s="27" t="s">
        <v>197</v>
      </c>
      <c r="E101" s="25" t="s">
        <v>68</v>
      </c>
      <c r="F101" s="25" t="s">
        <v>69</v>
      </c>
      <c r="H101" s="32"/>
      <c r="I101" s="31">
        <f t="shared" si="5"/>
        <v>0</v>
      </c>
    </row>
    <row r="102" spans="1:9">
      <c r="A102" s="8"/>
      <c r="B102" t="s">
        <v>198</v>
      </c>
      <c r="C102" s="26">
        <v>5</v>
      </c>
      <c r="D102" s="27" t="s">
        <v>199</v>
      </c>
      <c r="E102" s="25" t="s">
        <v>68</v>
      </c>
      <c r="F102" s="25" t="s">
        <v>69</v>
      </c>
      <c r="H102" s="32"/>
      <c r="I102" s="31">
        <f t="shared" si="5"/>
        <v>0</v>
      </c>
    </row>
    <row r="103" spans="1:9">
      <c r="A103" s="8"/>
      <c r="B103" t="s">
        <v>200</v>
      </c>
      <c r="C103" s="26">
        <v>25</v>
      </c>
      <c r="D103" s="27" t="s">
        <v>201</v>
      </c>
      <c r="E103" s="25" t="s">
        <v>68</v>
      </c>
      <c r="F103" s="25" t="s">
        <v>69</v>
      </c>
      <c r="H103" s="32"/>
      <c r="I103" s="31">
        <f t="shared" si="5"/>
        <v>0</v>
      </c>
    </row>
    <row r="104" spans="1:9">
      <c r="A104" s="8"/>
      <c r="B104" t="s">
        <v>202</v>
      </c>
      <c r="C104" s="26">
        <v>2</v>
      </c>
      <c r="D104" s="27" t="s">
        <v>203</v>
      </c>
      <c r="E104" s="25" t="s">
        <v>68</v>
      </c>
      <c r="F104" s="25" t="s">
        <v>69</v>
      </c>
      <c r="H104" s="32"/>
      <c r="I104" s="31">
        <f t="shared" si="5"/>
        <v>0</v>
      </c>
    </row>
    <row r="105" spans="1:9">
      <c r="A105" s="8"/>
      <c r="B105" t="s">
        <v>204</v>
      </c>
      <c r="C105" s="26">
        <v>16</v>
      </c>
      <c r="D105" s="27" t="s">
        <v>149</v>
      </c>
      <c r="E105" s="25" t="s">
        <v>68</v>
      </c>
      <c r="F105" t="s">
        <v>152</v>
      </c>
      <c r="H105" s="32"/>
      <c r="I105" s="31">
        <f t="shared" si="5"/>
        <v>0</v>
      </c>
    </row>
    <row r="106" spans="1:9">
      <c r="A106" s="8"/>
      <c r="B106" t="s">
        <v>205</v>
      </c>
      <c r="C106" s="26">
        <v>3</v>
      </c>
      <c r="D106" s="27" t="s">
        <v>206</v>
      </c>
      <c r="E106" s="25" t="s">
        <v>68</v>
      </c>
      <c r="F106" t="s">
        <v>152</v>
      </c>
      <c r="H106" s="32"/>
      <c r="I106" s="31">
        <f t="shared" si="5"/>
        <v>0</v>
      </c>
    </row>
    <row r="107" spans="1:9">
      <c r="A107" s="8"/>
      <c r="B107" t="s">
        <v>133</v>
      </c>
      <c r="C107" s="26">
        <v>2</v>
      </c>
      <c r="D107" s="27" t="s">
        <v>207</v>
      </c>
      <c r="E107" s="25" t="s">
        <v>68</v>
      </c>
      <c r="F107" t="s">
        <v>152</v>
      </c>
      <c r="H107" s="32"/>
      <c r="I107" s="31">
        <f t="shared" si="5"/>
        <v>0</v>
      </c>
    </row>
    <row r="108" spans="1:9">
      <c r="A108" s="8"/>
      <c r="B108" s="10" t="s">
        <v>135</v>
      </c>
      <c r="C108" s="26">
        <v>6</v>
      </c>
      <c r="D108" s="27" t="s">
        <v>136</v>
      </c>
      <c r="E108" s="25" t="s">
        <v>64</v>
      </c>
      <c r="F108" t="s">
        <v>137</v>
      </c>
      <c r="H108" s="32"/>
      <c r="I108" s="31">
        <f t="shared" si="5"/>
        <v>0</v>
      </c>
    </row>
    <row r="109" spans="1:9" ht="13.5" customHeight="1">
      <c r="A109" s="8"/>
      <c r="B109" s="10" t="s">
        <v>135</v>
      </c>
      <c r="C109" s="26">
        <v>36</v>
      </c>
      <c r="D109" s="28" t="s">
        <v>138</v>
      </c>
      <c r="E109" s="25" t="s">
        <v>64</v>
      </c>
      <c r="F109" t="s">
        <v>139</v>
      </c>
      <c r="H109" s="32"/>
      <c r="I109" s="31">
        <f t="shared" si="5"/>
        <v>0</v>
      </c>
    </row>
    <row r="110" spans="1:9" ht="13.5" customHeight="1">
      <c r="A110" s="8"/>
      <c r="B110" s="10" t="s">
        <v>161</v>
      </c>
      <c r="C110" s="26">
        <v>15</v>
      </c>
      <c r="D110" s="27" t="s">
        <v>160</v>
      </c>
      <c r="E110" s="25" t="s">
        <v>64</v>
      </c>
      <c r="H110" s="32"/>
      <c r="I110" s="31">
        <f t="shared" si="5"/>
        <v>0</v>
      </c>
    </row>
    <row r="111" spans="1:9">
      <c r="A111" s="8"/>
      <c r="E111" s="2"/>
    </row>
    <row r="112" spans="1:9">
      <c r="A112" s="8"/>
      <c r="B112" t="s">
        <v>212</v>
      </c>
      <c r="C112" s="5">
        <v>1</v>
      </c>
      <c r="E112" s="2"/>
      <c r="H112" s="32"/>
      <c r="I112" s="31">
        <f t="shared" si="5"/>
        <v>0</v>
      </c>
    </row>
    <row r="113" spans="1:9">
      <c r="A113" s="8"/>
      <c r="B113" t="s">
        <v>79</v>
      </c>
      <c r="C113" s="5">
        <v>1</v>
      </c>
      <c r="E113" s="2"/>
      <c r="H113" s="32"/>
      <c r="I113" s="31">
        <f t="shared" si="5"/>
        <v>0</v>
      </c>
    </row>
    <row r="114" spans="1:9">
      <c r="A114" s="8"/>
      <c r="B114" t="s">
        <v>85</v>
      </c>
      <c r="E114" s="2"/>
    </row>
    <row r="115" spans="1:9">
      <c r="A115" s="8"/>
      <c r="B115" t="s">
        <v>86</v>
      </c>
      <c r="E115" s="2"/>
    </row>
    <row r="116" spans="1:9">
      <c r="A116" s="8"/>
      <c r="B116" t="s">
        <v>87</v>
      </c>
      <c r="E116" s="2"/>
    </row>
    <row r="117" spans="1:9">
      <c r="A117" s="8"/>
      <c r="E117" s="2"/>
    </row>
    <row r="118" spans="1:9">
      <c r="A118" s="8"/>
      <c r="E118" s="2"/>
    </row>
    <row r="119" spans="1:9">
      <c r="A119" s="8"/>
      <c r="E119" s="2"/>
    </row>
    <row r="120" spans="1:9">
      <c r="A120" s="8"/>
      <c r="E120" s="2"/>
    </row>
    <row r="121" spans="1:9">
      <c r="A121" s="8"/>
      <c r="E121" s="2"/>
      <c r="F121" s="14" t="s">
        <v>253</v>
      </c>
    </row>
    <row r="122" spans="1:9">
      <c r="A122" s="8"/>
      <c r="E122" s="2"/>
    </row>
    <row r="123" spans="1:9">
      <c r="A123" s="8"/>
      <c r="C123" s="5"/>
      <c r="E123" s="2"/>
    </row>
    <row r="124" spans="1:9">
      <c r="A124" s="8"/>
      <c r="B124" t="s">
        <v>33</v>
      </c>
      <c r="C124">
        <v>40</v>
      </c>
      <c r="D124" t="s">
        <v>50</v>
      </c>
      <c r="F124" t="s">
        <v>49</v>
      </c>
      <c r="H124" s="32"/>
      <c r="I124" s="31">
        <f>C124*H124</f>
        <v>0</v>
      </c>
    </row>
    <row r="125" spans="1:9">
      <c r="A125" s="8"/>
      <c r="B125" t="s">
        <v>33</v>
      </c>
      <c r="C125">
        <v>50</v>
      </c>
      <c r="D125" t="s">
        <v>34</v>
      </c>
      <c r="F125" t="s">
        <v>49</v>
      </c>
      <c r="H125" s="32"/>
      <c r="I125" s="31">
        <f>C125*H125</f>
        <v>0</v>
      </c>
    </row>
    <row r="126" spans="1:9">
      <c r="A126" s="8"/>
      <c r="B126" s="19" t="s">
        <v>80</v>
      </c>
      <c r="C126" s="5">
        <v>1</v>
      </c>
      <c r="H126" s="32"/>
      <c r="I126" s="31">
        <f>C126*H126</f>
        <v>0</v>
      </c>
    </row>
    <row r="127" spans="1:9">
      <c r="A127" s="8"/>
      <c r="B127" t="s">
        <v>35</v>
      </c>
      <c r="C127" s="5">
        <v>1</v>
      </c>
      <c r="H127" s="32"/>
      <c r="I127" s="31">
        <f>C127*H127</f>
        <v>0</v>
      </c>
    </row>
    <row r="128" spans="1:9">
      <c r="A128" s="8"/>
    </row>
    <row r="129" spans="1:9">
      <c r="A129" s="8"/>
      <c r="B129" t="s">
        <v>164</v>
      </c>
      <c r="C129" s="5">
        <v>1</v>
      </c>
      <c r="H129" s="32"/>
      <c r="I129" s="31">
        <f>C129*H129</f>
        <v>0</v>
      </c>
    </row>
    <row r="130" spans="1:9">
      <c r="A130" s="8"/>
      <c r="B130" t="s">
        <v>165</v>
      </c>
      <c r="C130" s="5">
        <v>1</v>
      </c>
      <c r="E130" s="2"/>
      <c r="H130" s="32"/>
      <c r="I130" s="31">
        <f>C130*H130</f>
        <v>0</v>
      </c>
    </row>
    <row r="131" spans="1:9">
      <c r="A131" s="8"/>
      <c r="C131" s="5"/>
      <c r="E131" s="2"/>
    </row>
    <row r="132" spans="1:9">
      <c r="A132" s="21" t="s">
        <v>51</v>
      </c>
      <c r="E132" s="2"/>
    </row>
    <row r="133" spans="1:9">
      <c r="B133" s="10" t="s">
        <v>52</v>
      </c>
      <c r="C133">
        <v>150</v>
      </c>
      <c r="E133" s="2"/>
      <c r="H133" s="32"/>
      <c r="I133" s="31">
        <f>C133*H133</f>
        <v>0</v>
      </c>
    </row>
    <row r="134" spans="1:9">
      <c r="B134" s="10" t="s">
        <v>53</v>
      </c>
      <c r="C134">
        <v>40</v>
      </c>
      <c r="E134" s="2"/>
      <c r="H134" s="32"/>
      <c r="I134" s="31">
        <f>C134*H134</f>
        <v>0</v>
      </c>
    </row>
    <row r="135" spans="1:9">
      <c r="B135" s="10" t="s">
        <v>54</v>
      </c>
      <c r="C135" s="5">
        <v>20</v>
      </c>
      <c r="E135" s="2"/>
      <c r="H135" s="32"/>
      <c r="I135" s="31">
        <f>C135*H135</f>
        <v>0</v>
      </c>
    </row>
    <row r="136" spans="1:9">
      <c r="B136" s="10" t="s">
        <v>55</v>
      </c>
      <c r="C136" s="5">
        <v>30</v>
      </c>
      <c r="E136" s="2"/>
      <c r="H136" s="32"/>
      <c r="I136" s="31">
        <f>C136*H136</f>
        <v>0</v>
      </c>
    </row>
    <row r="137" spans="1:9">
      <c r="B137" s="10" t="s">
        <v>56</v>
      </c>
      <c r="C137" s="5">
        <v>1</v>
      </c>
      <c r="E137" s="2"/>
      <c r="H137" s="32"/>
      <c r="I137" s="31">
        <f>C137*H137</f>
        <v>0</v>
      </c>
    </row>
    <row r="138" spans="1:9">
      <c r="A138" s="8"/>
      <c r="C138" s="7"/>
      <c r="E138" s="2"/>
    </row>
    <row r="140" spans="1:9">
      <c r="A140" s="8" t="s">
        <v>38</v>
      </c>
    </row>
    <row r="141" spans="1:9" ht="12.75" customHeight="1">
      <c r="B141" s="10" t="s">
        <v>40</v>
      </c>
      <c r="C141" s="18">
        <v>250</v>
      </c>
      <c r="D141" s="10" t="s">
        <v>39</v>
      </c>
      <c r="H141" s="32"/>
      <c r="I141" s="31">
        <f t="shared" ref="I141:I153" si="6">C141*H141</f>
        <v>0</v>
      </c>
    </row>
    <row r="142" spans="1:9" ht="12.75" customHeight="1">
      <c r="B142" s="10" t="s">
        <v>240</v>
      </c>
      <c r="C142" s="20">
        <v>1</v>
      </c>
      <c r="D142" s="10" t="s">
        <v>241</v>
      </c>
      <c r="E142" s="2" t="s">
        <v>221</v>
      </c>
      <c r="H142" s="32"/>
      <c r="I142" s="31">
        <f t="shared" si="6"/>
        <v>0</v>
      </c>
    </row>
    <row r="143" spans="1:9" ht="12.75" customHeight="1">
      <c r="B143" s="10" t="s">
        <v>236</v>
      </c>
      <c r="C143" s="20">
        <v>1</v>
      </c>
      <c r="D143" s="10" t="s">
        <v>237</v>
      </c>
      <c r="E143" s="2" t="s">
        <v>221</v>
      </c>
      <c r="H143" s="32"/>
      <c r="I143" s="31">
        <f t="shared" si="6"/>
        <v>0</v>
      </c>
    </row>
    <row r="144" spans="1:9" ht="12.75" customHeight="1">
      <c r="B144" s="10" t="s">
        <v>238</v>
      </c>
      <c r="C144" s="20">
        <v>5</v>
      </c>
      <c r="D144" s="10" t="s">
        <v>239</v>
      </c>
      <c r="E144" s="2" t="s">
        <v>221</v>
      </c>
      <c r="H144" s="32"/>
      <c r="I144" s="31">
        <f t="shared" si="6"/>
        <v>0</v>
      </c>
    </row>
    <row r="145" spans="2:10" ht="12.75" customHeight="1">
      <c r="B145" s="10" t="s">
        <v>213</v>
      </c>
      <c r="C145" s="20">
        <v>7</v>
      </c>
      <c r="D145" s="10" t="s">
        <v>218</v>
      </c>
      <c r="E145" s="2" t="s">
        <v>221</v>
      </c>
      <c r="H145" s="32"/>
      <c r="I145" s="31">
        <f t="shared" si="6"/>
        <v>0</v>
      </c>
    </row>
    <row r="146" spans="2:10" ht="12.75" customHeight="1">
      <c r="B146" s="10" t="s">
        <v>217</v>
      </c>
      <c r="C146" s="20">
        <v>7</v>
      </c>
      <c r="D146" s="10" t="s">
        <v>214</v>
      </c>
      <c r="E146" s="2" t="s">
        <v>221</v>
      </c>
      <c r="H146" s="32"/>
      <c r="I146" s="31">
        <f t="shared" si="6"/>
        <v>0</v>
      </c>
    </row>
    <row r="147" spans="2:10" ht="12.75" customHeight="1">
      <c r="B147" s="10" t="s">
        <v>215</v>
      </c>
      <c r="C147" s="20">
        <v>7</v>
      </c>
      <c r="D147" s="10" t="s">
        <v>216</v>
      </c>
      <c r="E147" s="2" t="s">
        <v>221</v>
      </c>
      <c r="H147" s="32"/>
      <c r="I147" s="31">
        <f t="shared" si="6"/>
        <v>0</v>
      </c>
    </row>
    <row r="148" spans="2:10" ht="12.75" customHeight="1">
      <c r="B148" s="10" t="s">
        <v>219</v>
      </c>
      <c r="C148" s="20">
        <v>7</v>
      </c>
      <c r="D148" s="10" t="s">
        <v>220</v>
      </c>
      <c r="E148" s="2" t="s">
        <v>221</v>
      </c>
      <c r="H148" s="32"/>
      <c r="I148" s="31">
        <f t="shared" si="6"/>
        <v>0</v>
      </c>
    </row>
    <row r="149" spans="2:10" ht="12.75" customHeight="1">
      <c r="B149" s="10" t="s">
        <v>242</v>
      </c>
      <c r="C149" s="20">
        <v>1</v>
      </c>
      <c r="D149" s="10"/>
      <c r="E149" s="2" t="s">
        <v>231</v>
      </c>
      <c r="H149" s="32"/>
      <c r="I149" s="31">
        <f t="shared" si="6"/>
        <v>0</v>
      </c>
    </row>
    <row r="150" spans="2:10" ht="12.75" customHeight="1">
      <c r="B150" s="10" t="s">
        <v>243</v>
      </c>
      <c r="C150" s="20">
        <v>1</v>
      </c>
      <c r="D150" s="10"/>
      <c r="E150" s="2" t="s">
        <v>231</v>
      </c>
      <c r="H150" s="32"/>
      <c r="I150" s="31">
        <f t="shared" si="6"/>
        <v>0</v>
      </c>
    </row>
    <row r="151" spans="2:10" ht="12.75" customHeight="1">
      <c r="B151" s="10" t="s">
        <v>244</v>
      </c>
      <c r="C151" s="20">
        <v>1</v>
      </c>
      <c r="D151" s="10"/>
      <c r="E151" s="2" t="s">
        <v>231</v>
      </c>
      <c r="H151" s="32"/>
      <c r="I151" s="31">
        <f t="shared" si="6"/>
        <v>0</v>
      </c>
    </row>
    <row r="152" spans="2:10" ht="12.75" customHeight="1">
      <c r="B152" s="10" t="s">
        <v>245</v>
      </c>
      <c r="C152" s="20">
        <v>1</v>
      </c>
      <c r="D152" s="10"/>
      <c r="E152" s="2" t="s">
        <v>231</v>
      </c>
      <c r="H152" s="32"/>
      <c r="I152" s="31">
        <f t="shared" si="6"/>
        <v>0</v>
      </c>
    </row>
    <row r="153" spans="2:10" ht="12.75" customHeight="1">
      <c r="B153" s="10" t="s">
        <v>246</v>
      </c>
      <c r="C153" s="20">
        <v>1</v>
      </c>
      <c r="D153" s="10"/>
      <c r="E153" s="2" t="s">
        <v>231</v>
      </c>
      <c r="H153" s="32"/>
      <c r="I153" s="31">
        <f t="shared" si="6"/>
        <v>0</v>
      </c>
    </row>
    <row r="154" spans="2:10" ht="12.75" customHeight="1">
      <c r="B154" s="10" t="s">
        <v>225</v>
      </c>
      <c r="C154" s="20">
        <v>100</v>
      </c>
      <c r="D154" s="10" t="s">
        <v>223</v>
      </c>
      <c r="E154" s="2" t="s">
        <v>234</v>
      </c>
      <c r="H154" s="32"/>
      <c r="I154" s="31">
        <f t="shared" ref="I154:I162" si="7">C154*H154</f>
        <v>0</v>
      </c>
    </row>
    <row r="155" spans="2:10" ht="12.75" customHeight="1">
      <c r="B155" s="10" t="s">
        <v>232</v>
      </c>
      <c r="C155" s="20">
        <v>80</v>
      </c>
      <c r="D155" s="10" t="s">
        <v>233</v>
      </c>
      <c r="E155" s="2" t="s">
        <v>234</v>
      </c>
      <c r="H155" s="32"/>
      <c r="I155" s="31">
        <f t="shared" si="7"/>
        <v>0</v>
      </c>
    </row>
    <row r="156" spans="2:10" ht="12.75" customHeight="1">
      <c r="B156" s="10" t="s">
        <v>229</v>
      </c>
      <c r="C156" s="20">
        <v>40</v>
      </c>
      <c r="D156" s="30" t="s">
        <v>230</v>
      </c>
      <c r="E156" s="2" t="s">
        <v>231</v>
      </c>
      <c r="H156" s="32"/>
      <c r="I156" s="31">
        <f t="shared" si="7"/>
        <v>0</v>
      </c>
    </row>
    <row r="157" spans="2:10" ht="12.75" customHeight="1">
      <c r="B157" s="10" t="s">
        <v>224</v>
      </c>
      <c r="C157" s="20">
        <v>7</v>
      </c>
      <c r="D157" s="10" t="s">
        <v>222</v>
      </c>
      <c r="E157" s="2"/>
      <c r="H157" s="32"/>
      <c r="I157" s="31">
        <f t="shared" si="7"/>
        <v>0</v>
      </c>
    </row>
    <row r="158" spans="2:10" ht="12.75" customHeight="1">
      <c r="B158" t="s">
        <v>226</v>
      </c>
      <c r="C158" s="20">
        <v>2</v>
      </c>
      <c r="D158" s="10"/>
      <c r="E158" s="2"/>
      <c r="H158" s="32"/>
      <c r="I158" s="31">
        <f t="shared" si="7"/>
        <v>0</v>
      </c>
    </row>
    <row r="159" spans="2:10" ht="12.75" customHeight="1">
      <c r="B159" t="s">
        <v>227</v>
      </c>
      <c r="C159" s="20">
        <v>2</v>
      </c>
      <c r="D159" s="10"/>
      <c r="E159" s="2"/>
      <c r="H159" s="32"/>
      <c r="I159" s="31">
        <f t="shared" si="7"/>
        <v>0</v>
      </c>
    </row>
    <row r="160" spans="2:10" ht="12.75" customHeight="1">
      <c r="B160" t="s">
        <v>43</v>
      </c>
      <c r="C160" s="20">
        <v>6</v>
      </c>
      <c r="D160" s="10"/>
      <c r="E160" s="2"/>
      <c r="H160" s="32"/>
      <c r="I160" s="31">
        <f t="shared" si="7"/>
        <v>0</v>
      </c>
      <c r="J160" s="31"/>
    </row>
    <row r="161" spans="2:9" ht="12.75" customHeight="1">
      <c r="B161" t="s">
        <v>44</v>
      </c>
      <c r="C161" s="20">
        <v>12</v>
      </c>
      <c r="D161" s="10"/>
      <c r="E161" s="2"/>
      <c r="H161" s="32"/>
      <c r="I161" s="31">
        <f t="shared" si="7"/>
        <v>0</v>
      </c>
    </row>
    <row r="162" spans="2:9" ht="12.75" customHeight="1">
      <c r="B162" t="s">
        <v>47</v>
      </c>
      <c r="C162" s="20">
        <v>32</v>
      </c>
      <c r="D162" s="10"/>
      <c r="E162" s="2"/>
      <c r="H162" s="32"/>
      <c r="I162" s="31">
        <f t="shared" si="7"/>
        <v>0</v>
      </c>
    </row>
    <row r="163" spans="2:9" ht="12.75" customHeight="1">
      <c r="B163" t="s">
        <v>48</v>
      </c>
      <c r="C163" s="18"/>
      <c r="D163" s="10"/>
    </row>
    <row r="164" spans="2:9" ht="12.75" customHeight="1">
      <c r="B164" t="s">
        <v>46</v>
      </c>
      <c r="C164" s="20">
        <v>120</v>
      </c>
      <c r="D164" s="10"/>
      <c r="H164" s="32"/>
      <c r="I164" s="31">
        <f t="shared" ref="I164:I169" si="8">C164*H164</f>
        <v>0</v>
      </c>
    </row>
    <row r="165" spans="2:9" ht="12.75" customHeight="1">
      <c r="B165" t="s">
        <v>228</v>
      </c>
      <c r="C165" s="20">
        <v>5</v>
      </c>
      <c r="D165" s="10"/>
      <c r="H165" s="32"/>
      <c r="I165" s="31">
        <f t="shared" si="8"/>
        <v>0</v>
      </c>
    </row>
    <row r="166" spans="2:9">
      <c r="B166" t="s">
        <v>45</v>
      </c>
      <c r="C166" s="5">
        <v>6</v>
      </c>
      <c r="D166" s="10"/>
      <c r="E166" s="2"/>
      <c r="H166" s="32"/>
      <c r="I166" s="31">
        <f t="shared" si="8"/>
        <v>0</v>
      </c>
    </row>
    <row r="167" spans="2:9">
      <c r="B167" t="s">
        <v>41</v>
      </c>
      <c r="C167" s="5">
        <v>8</v>
      </c>
      <c r="D167" s="10"/>
      <c r="E167" s="2"/>
      <c r="H167" s="32"/>
      <c r="I167" s="31">
        <f t="shared" si="8"/>
        <v>0</v>
      </c>
    </row>
    <row r="168" spans="2:9">
      <c r="B168" t="s">
        <v>42</v>
      </c>
      <c r="C168" s="5">
        <v>2</v>
      </c>
      <c r="D168" s="10"/>
      <c r="E168" s="2"/>
      <c r="H168" s="32"/>
      <c r="I168" s="31">
        <f t="shared" si="8"/>
        <v>0</v>
      </c>
    </row>
    <row r="169" spans="2:9">
      <c r="B169" t="s">
        <v>90</v>
      </c>
      <c r="C169" s="5">
        <v>1</v>
      </c>
      <c r="E169" s="2"/>
      <c r="H169" s="32"/>
      <c r="I169" s="31">
        <f t="shared" si="8"/>
        <v>0</v>
      </c>
    </row>
    <row r="170" spans="2:9">
      <c r="B170" t="s">
        <v>258</v>
      </c>
      <c r="C170" s="5"/>
      <c r="E170" s="2"/>
      <c r="I170" s="31"/>
    </row>
    <row r="171" spans="2:9">
      <c r="C171" s="5"/>
      <c r="E171" s="2"/>
    </row>
    <row r="172" spans="2:9">
      <c r="B172" t="s">
        <v>57</v>
      </c>
      <c r="C172" s="5">
        <v>1</v>
      </c>
      <c r="D172" s="10"/>
      <c r="E172" s="2"/>
      <c r="H172" s="32"/>
      <c r="I172" s="31">
        <f>C172*H172</f>
        <v>0</v>
      </c>
    </row>
    <row r="173" spans="2:9">
      <c r="B173" t="s">
        <v>58</v>
      </c>
      <c r="C173" s="5">
        <v>1</v>
      </c>
      <c r="H173" s="32"/>
      <c r="I173" s="31">
        <f>C173*H173</f>
        <v>0</v>
      </c>
    </row>
    <row r="174" spans="2:9">
      <c r="B174" t="s">
        <v>88</v>
      </c>
      <c r="C174" s="5">
        <v>1</v>
      </c>
      <c r="E174" s="2"/>
      <c r="H174" s="32"/>
      <c r="I174" s="31">
        <f>C174*H174</f>
        <v>0</v>
      </c>
    </row>
    <row r="175" spans="2:9">
      <c r="B175" s="24" t="s">
        <v>89</v>
      </c>
      <c r="C175" s="5">
        <v>1</v>
      </c>
      <c r="D175" s="10"/>
      <c r="H175" s="32"/>
      <c r="I175" s="31">
        <f>C175*H175</f>
        <v>0</v>
      </c>
    </row>
    <row r="176" spans="2:9">
      <c r="D176" s="10"/>
    </row>
    <row r="177" spans="3:9" ht="15">
      <c r="D177" s="10"/>
      <c r="H177" t="s">
        <v>254</v>
      </c>
      <c r="I177" s="33">
        <f>SUM(I10:I175)</f>
        <v>0</v>
      </c>
    </row>
    <row r="178" spans="3:9">
      <c r="D178" s="10"/>
    </row>
    <row r="179" spans="3:9">
      <c r="C179" s="5"/>
      <c r="D179" s="10"/>
    </row>
    <row r="180" spans="3:9">
      <c r="C180" s="5"/>
      <c r="D180" s="10"/>
    </row>
    <row r="181" spans="3:9" ht="10.5" customHeight="1"/>
    <row r="182" spans="3:9" ht="10.5" customHeight="1"/>
    <row r="183" spans="3:9" ht="10.5" customHeight="1"/>
    <row r="184" spans="3:9" ht="10.5" customHeight="1"/>
    <row r="185" spans="3:9" ht="10.5" customHeight="1"/>
    <row r="186" spans="3:9" ht="10.5" customHeight="1">
      <c r="E186" s="2"/>
    </row>
    <row r="187" spans="3:9" ht="10.5" customHeight="1">
      <c r="C187" s="5"/>
      <c r="E187" s="2"/>
    </row>
    <row r="188" spans="3:9" ht="10.5" customHeight="1"/>
    <row r="189" spans="3:9" ht="10.5" customHeight="1"/>
    <row r="190" spans="3:9" ht="10.5" customHeight="1">
      <c r="C190" s="5"/>
      <c r="E190" s="2"/>
    </row>
    <row r="191" spans="3:9" ht="10.5" customHeight="1"/>
    <row r="192" spans="3:9" ht="10.5" customHeight="1"/>
    <row r="193" ht="10.5" customHeight="1"/>
    <row r="194" ht="10.5" customHeight="1"/>
    <row r="195" ht="10.5" customHeight="1"/>
    <row r="196" ht="10.5" customHeight="1"/>
    <row r="197" ht="10.5" customHeight="1"/>
  </sheetData>
  <pageMargins left="0" right="0" top="0" bottom="0" header="0.15748031496062992" footer="0.23622047244094491"/>
  <pageSetup paperSize="9" scale="69" fitToHeight="3" orientation="landscape" r:id="rId1"/>
  <headerFooter alignWithMargins="0">
    <oddFooter>Stránka &amp;P z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HZ_Seninka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Mgr. Magdalena Chmelařová</cp:lastModifiedBy>
  <cp:lastPrinted>2019-08-07T15:48:56Z</cp:lastPrinted>
  <dcterms:created xsi:type="dcterms:W3CDTF">1997-01-24T11:07:25Z</dcterms:created>
  <dcterms:modified xsi:type="dcterms:W3CDTF">2021-01-20T21:01:43Z</dcterms:modified>
</cp:coreProperties>
</file>