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kod\Desktop\"/>
    </mc:Choice>
  </mc:AlternateContent>
  <xr:revisionPtr revIDLastSave="0" documentId="13_ncr:1_{4D92150E-1123-41EB-9679-B089CCB39786}" xr6:coauthVersionLast="47" xr6:coauthVersionMax="47" xr10:uidLastSave="{00000000-0000-0000-0000-000000000000}"/>
  <bookViews>
    <workbookView xWindow="-120" yWindow="-120" windowWidth="20730" windowHeight="11160" xr2:uid="{30EA238D-A588-4380-B177-A854D67E31F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59" i="1" s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4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H59" i="1" l="1"/>
  <c r="F59" i="1"/>
</calcChain>
</file>

<file path=xl/sharedStrings.xml><?xml version="1.0" encoding="utf-8"?>
<sst xmlns="http://schemas.openxmlformats.org/spreadsheetml/2006/main" count="172" uniqueCount="126">
  <si>
    <t>596211110</t>
  </si>
  <si>
    <t>Kladení zámkové dlažby komunikací pro pěší tl 60 mm skupiny A pl do 50 m2</t>
  </si>
  <si>
    <t>m2</t>
  </si>
  <si>
    <t>113106123</t>
  </si>
  <si>
    <t>Rozebrání dlažeb komunikací pro pěší ze zámkových dlaždic</t>
  </si>
  <si>
    <t>131233102</t>
  </si>
  <si>
    <t>Hloubení jam do 10 m3 ručně v nesoudržných horninách tř. 3 při překopech inženýrských sítí</t>
  </si>
  <si>
    <t>m3</t>
  </si>
  <si>
    <t>141721211</t>
  </si>
  <si>
    <t>Řízený zemní protlak délky do 50 m hloubky do 6 m s protlačením potrubí vnějšího průměru vrtu do 90 mm v hornině třídy těžitelnosti I a II, skupiny 1 až 4</t>
  </si>
  <si>
    <t>m</t>
  </si>
  <si>
    <t>174101101</t>
  </si>
  <si>
    <t>Zásyp jam, šachet rýh nebo kolem objektů sypaninou se zhutněním</t>
  </si>
  <si>
    <t>741810011</t>
  </si>
  <si>
    <t>Příplatek k celkové prohlídce za každých dalších 500 000,- Kč</t>
  </si>
  <si>
    <t>kus</t>
  </si>
  <si>
    <t>743612121</t>
  </si>
  <si>
    <t>Montáž vodič uzemňovací drát nebo lano D do 10 mm v městské zástavbě</t>
  </si>
  <si>
    <t>354410730</t>
  </si>
  <si>
    <t>drát průměr 10 mm FeZn</t>
  </si>
  <si>
    <t>kg</t>
  </si>
  <si>
    <t>34113270</t>
  </si>
  <si>
    <t>kabel silový s Al jádrem 1kV závěsný 4x25mm2</t>
  </si>
  <si>
    <t>35711734</t>
  </si>
  <si>
    <t>skříň přípojková plastová pro průběžné připojení 3 x 160 A</t>
  </si>
  <si>
    <t>747251102</t>
  </si>
  <si>
    <t>Montáž svodiče bleskových proudů nn 1.stupeň jednopólových impulzní proud do 100 kA</t>
  </si>
  <si>
    <t>OMEZ_01</t>
  </si>
  <si>
    <t>Omezovač přepětí pro AlFe 16 - komplet</t>
  </si>
  <si>
    <t>ks</t>
  </si>
  <si>
    <t>220960022</t>
  </si>
  <si>
    <t>Smontování stožárové svorkovnice</t>
  </si>
  <si>
    <t>748711200</t>
  </si>
  <si>
    <t>Montáž stožár osvětlení parkový ocelový</t>
  </si>
  <si>
    <t>748721210</t>
  </si>
  <si>
    <t>Montáž výložník osvětlení jednoramenný sloupový do 35 kg</t>
  </si>
  <si>
    <t>748741000</t>
  </si>
  <si>
    <t>Montáž elektrovýzbroj stožáru 1 okruh</t>
  </si>
  <si>
    <t>AMAKO4048102701</t>
  </si>
  <si>
    <t>elektrovýzbroj průběžná SR 481-27 Z/Un 1poj. (AMAKO 4048102701)</t>
  </si>
  <si>
    <t>31674068</t>
  </si>
  <si>
    <t>stožár osvětlovací sadový Pz 133/89/60 v 7,0m</t>
  </si>
  <si>
    <t>31674114</t>
  </si>
  <si>
    <t>stožár osvětlovací uliční Pz 159/133/114 v 7,2m</t>
  </si>
  <si>
    <t>AMAKO4048127010</t>
  </si>
  <si>
    <t>elektrovýzbroj odbočná SR 481-27 Z/Un 1poj. (AMAKO 4048127010)</t>
  </si>
  <si>
    <t>210100014</t>
  </si>
  <si>
    <t>Ukončení vodičů v rozváděči nebo na přístroji včetně zapojení průřezu žíly do 10 mm2</t>
  </si>
  <si>
    <t>210202025</t>
  </si>
  <si>
    <t>Montáž svítidel výbojkových světlometů hmotnosti do 10 kg</t>
  </si>
  <si>
    <t>210204002</t>
  </si>
  <si>
    <t>Montáž stožárů osvětlení parkových ocelových</t>
  </si>
  <si>
    <t>210280003</t>
  </si>
  <si>
    <t>Zkoušky a prohlídky el rozvodů a zařízení celková prohlídka pro objem mtž prací do 1 000 000 Kč</t>
  </si>
  <si>
    <t>210810013</t>
  </si>
  <si>
    <t>Montáž měděných kabelů CYKY, CYKYD, CYKYDY, NYM, NYY, YSLY 750 V 4x10mm2 uložených volně</t>
  </si>
  <si>
    <t>34111076</t>
  </si>
  <si>
    <t>kabel silový s Cu jádrem 1kV 4x10mm2</t>
  </si>
  <si>
    <t>210810045</t>
  </si>
  <si>
    <t>Montáž měděných kabelů CYKY, CYKYD, CYKYDY, NYM, NYY, YSLY 750 V 3x1,5 mm2 uložených pevně</t>
  </si>
  <si>
    <t>341110300</t>
  </si>
  <si>
    <t>kabel silový s Cu jádrem CYKY 3x1,5 mm2</t>
  </si>
  <si>
    <t>AMAKO</t>
  </si>
  <si>
    <t>Plastová manžeta PM 133/159 (AMAKO 4300133159)</t>
  </si>
  <si>
    <t>POUZDRO_VO_3</t>
  </si>
  <si>
    <t>Pouzdro pro stožár VO K7</t>
  </si>
  <si>
    <t>316770400_1</t>
  </si>
  <si>
    <t>výložník V1-1500</t>
  </si>
  <si>
    <t>210950201</t>
  </si>
  <si>
    <t>Příplatek za uložení kabelu VO do společného výkopu s kabely ČEZ (dle ČSN 736005)</t>
  </si>
  <si>
    <t>460490013</t>
  </si>
  <si>
    <t>Krytí kabelů výstražnou fólií šířky 34 cm</t>
  </si>
  <si>
    <t>210010124</t>
  </si>
  <si>
    <t>Montáž trubek ochranných plastových tuhých D do 90 mm uložených volně</t>
  </si>
  <si>
    <t>34571352</t>
  </si>
  <si>
    <t>trubka elektroinstalační ohebná dvouplášťová korugovaná (chránička) D 52/63mm, HDPE+LDPE</t>
  </si>
  <si>
    <t>220020521</t>
  </si>
  <si>
    <t>Montáž výstroje stožárů rozpojka zkušební s uzemněním</t>
  </si>
  <si>
    <t>460050703</t>
  </si>
  <si>
    <t>Hloubení nezapažených jam pro stožáry veřejného osvětlení ručně v hornině tř 3</t>
  </si>
  <si>
    <t>GEM2A1001</t>
  </si>
  <si>
    <t>SVÍTIDLO VO LED</t>
  </si>
  <si>
    <t>011314000</t>
  </si>
  <si>
    <t>Archeologický dohled</t>
  </si>
  <si>
    <t>Kč</t>
  </si>
  <si>
    <t>012203000</t>
  </si>
  <si>
    <t>Geodetické práce při provádění stavby</t>
  </si>
  <si>
    <t>013254000</t>
  </si>
  <si>
    <t>Dokumentace skutečného provedení stavby</t>
  </si>
  <si>
    <t>065002000</t>
  </si>
  <si>
    <t>Mimostaveništní doprava materiálů</t>
  </si>
  <si>
    <t>460010025</t>
  </si>
  <si>
    <t>Vytyčení trasy inženýrských sítí v zastavěném prostoru</t>
  </si>
  <si>
    <t>km</t>
  </si>
  <si>
    <t>460030011</t>
  </si>
  <si>
    <t>Sejmutí drnu jakékoliv tloušťky</t>
  </si>
  <si>
    <t>460080013</t>
  </si>
  <si>
    <t>Základové konstrukce z monolitického betonu C 12/15 bez bednění</t>
  </si>
  <si>
    <t>460150163</t>
  </si>
  <si>
    <t>Hloubení kabelových zapažených i nezapažených rýh ručně š 35 cm, hl 80 cm, v hornině tř 3</t>
  </si>
  <si>
    <t>460310015</t>
  </si>
  <si>
    <t>Neřízený zemní protlak strojně v hornině tř 3 a 4 vnějšího průměru do 110 mm</t>
  </si>
  <si>
    <t>460470001</t>
  </si>
  <si>
    <t>Provizorní zajištění potrubí ve výkopech při křížení s kabelem</t>
  </si>
  <si>
    <t>460470011</t>
  </si>
  <si>
    <t>Provizorní zajištění kabelů ve výkopech při jejich křížení</t>
  </si>
  <si>
    <t>460560163</t>
  </si>
  <si>
    <t>Zásyp rýh ručně šířky 35 cm, hloubky 80 cm, z horniny třídy 3</t>
  </si>
  <si>
    <t>460620002</t>
  </si>
  <si>
    <t>Položení drnu včetně zalití vodou na rovině</t>
  </si>
  <si>
    <t>HZS4131</t>
  </si>
  <si>
    <t>Hodinová zúčtovací sazba jeřábník</t>
  </si>
  <si>
    <t>hod</t>
  </si>
  <si>
    <t>032002000</t>
  </si>
  <si>
    <t xml:space="preserve">Vybudování zařízení staveniště			_x000D_
</t>
  </si>
  <si>
    <t>soubor</t>
  </si>
  <si>
    <t>034403000</t>
  </si>
  <si>
    <t>Dopravní značení na staveništi</t>
  </si>
  <si>
    <t>039002000</t>
  </si>
  <si>
    <t>Zrušení zařízení staveniště</t>
  </si>
  <si>
    <t>soupis provedených prací</t>
  </si>
  <si>
    <t>srpen</t>
  </si>
  <si>
    <t>množství</t>
  </si>
  <si>
    <t>cena</t>
  </si>
  <si>
    <t>září</t>
  </si>
  <si>
    <t xml:space="preserve">množství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</si>
</sst>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name val="Arial CE"/>
    </font>
    <font>
      <i/>
      <sz val="9"/>
      <color rgb="FF0000FF"/>
      <name val="Arial CE"/>
    </font>
    <font>
      <b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17">
    <border>
      <left/>
      <right/>
      <top/>
      <bottom/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 style="hair">
        <color rgb="FF969696"/>
      </right>
      <top style="thin">
        <color indexed="64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thin">
        <color indexed="64"/>
      </top>
      <bottom style="hair">
        <color rgb="FF969696"/>
      </bottom>
      <diagonal/>
    </border>
    <border>
      <left style="hair">
        <color rgb="FF969696"/>
      </left>
      <right style="thin">
        <color indexed="64"/>
      </right>
      <top style="thin">
        <color indexed="64"/>
      </top>
      <bottom style="hair">
        <color rgb="FF969696"/>
      </bottom>
      <diagonal/>
    </border>
    <border>
      <left style="thin">
        <color indexed="64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thin">
        <color indexed="64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4" fontId="2" fillId="2" borderId="1" xfId="0" applyNumberFormat="1" applyFont="1" applyFill="1" applyBorder="1" applyAlignment="1" applyProtection="1">
      <alignment vertical="center"/>
      <protection locked="0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vertical="center"/>
    </xf>
    <xf numFmtId="4" fontId="3" fillId="2" borderId="1" xfId="0" applyNumberFormat="1" applyFont="1" applyFill="1" applyBorder="1" applyAlignment="1" applyProtection="1">
      <alignment vertical="center"/>
      <protection locked="0"/>
    </xf>
    <xf numFmtId="49" fontId="2" fillId="0" borderId="2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vertical="center"/>
    </xf>
    <xf numFmtId="4" fontId="2" fillId="2" borderId="3" xfId="0" applyNumberFormat="1" applyFont="1" applyFill="1" applyBorder="1" applyAlignment="1" applyProtection="1">
      <alignment vertical="center"/>
      <protection locked="0"/>
    </xf>
    <xf numFmtId="4" fontId="2" fillId="0" borderId="4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vertical="center"/>
    </xf>
    <xf numFmtId="49" fontId="3" fillId="0" borderId="5" xfId="0" applyNumberFormat="1" applyFont="1" applyBorder="1" applyAlignment="1">
      <alignment horizontal="left" vertical="center" wrapText="1"/>
    </xf>
    <xf numFmtId="4" fontId="3" fillId="0" borderId="6" xfId="0" applyNumberFormat="1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4" fontId="0" fillId="0" borderId="9" xfId="0" applyNumberFormat="1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7" xfId="0" applyBorder="1"/>
    <xf numFmtId="0" fontId="0" fillId="0" borderId="9" xfId="0" applyBorder="1"/>
    <xf numFmtId="0" fontId="4" fillId="0" borderId="14" xfId="0" applyFont="1" applyBorder="1"/>
    <xf numFmtId="0" fontId="0" fillId="0" borderId="14" xfId="0" applyBorder="1"/>
    <xf numFmtId="0" fontId="0" fillId="0" borderId="8" xfId="0" applyBorder="1"/>
    <xf numFmtId="0" fontId="1" fillId="0" borderId="15" xfId="0" applyFont="1" applyBorder="1"/>
    <xf numFmtId="0" fontId="1" fillId="0" borderId="16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04B40-E43F-440B-9014-4F95A668F4D2}">
  <dimension ref="A2:J59"/>
  <sheetViews>
    <sheetView tabSelected="1" topLeftCell="A49" workbookViewId="0">
      <selection activeCell="I7" sqref="I7"/>
    </sheetView>
  </sheetViews>
  <sheetFormatPr defaultRowHeight="15" x14ac:dyDescent="0.25"/>
  <cols>
    <col min="1" max="1" width="10.42578125" customWidth="1"/>
    <col min="2" max="2" width="38.85546875" customWidth="1"/>
    <col min="4" max="4" width="11.140625" customWidth="1"/>
    <col min="6" max="6" width="13.85546875" customWidth="1"/>
  </cols>
  <sheetData>
    <row r="2" spans="1:10" ht="21" x14ac:dyDescent="0.35">
      <c r="A2" s="22"/>
      <c r="B2" s="28" t="s">
        <v>120</v>
      </c>
      <c r="C2" s="29"/>
      <c r="D2" s="29"/>
      <c r="E2" s="29"/>
      <c r="F2" s="29"/>
      <c r="G2" s="22" t="s">
        <v>121</v>
      </c>
      <c r="H2" s="23"/>
      <c r="I2" s="22" t="s">
        <v>124</v>
      </c>
      <c r="J2" s="23"/>
    </row>
    <row r="3" spans="1:10" x14ac:dyDescent="0.25">
      <c r="A3" s="26"/>
      <c r="B3" s="30"/>
      <c r="C3" s="30"/>
      <c r="D3" s="30"/>
      <c r="E3" s="30"/>
      <c r="F3" s="30"/>
      <c r="G3" s="26" t="s">
        <v>122</v>
      </c>
      <c r="H3" s="27" t="s">
        <v>123</v>
      </c>
      <c r="I3" s="26" t="s">
        <v>125</v>
      </c>
      <c r="J3" s="27" t="s">
        <v>123</v>
      </c>
    </row>
    <row r="4" spans="1:10" ht="19.5" customHeight="1" x14ac:dyDescent="0.25">
      <c r="A4" s="9" t="s">
        <v>0</v>
      </c>
      <c r="B4" s="10" t="s">
        <v>1</v>
      </c>
      <c r="C4" s="11" t="s">
        <v>2</v>
      </c>
      <c r="D4" s="12">
        <v>83.3</v>
      </c>
      <c r="E4" s="13">
        <v>750</v>
      </c>
      <c r="F4" s="14">
        <f t="shared" ref="F4:F15" si="0">ROUND(E4*D4,2)</f>
        <v>62475</v>
      </c>
      <c r="G4" s="22">
        <v>0</v>
      </c>
      <c r="H4" s="23">
        <f>G4*E4</f>
        <v>0</v>
      </c>
      <c r="I4" s="24">
        <v>83.3</v>
      </c>
      <c r="J4" s="25">
        <f>I4*E4</f>
        <v>62475</v>
      </c>
    </row>
    <row r="5" spans="1:10" ht="24" x14ac:dyDescent="0.25">
      <c r="A5" s="15" t="s">
        <v>3</v>
      </c>
      <c r="B5" s="1" t="s">
        <v>4</v>
      </c>
      <c r="C5" s="2" t="s">
        <v>2</v>
      </c>
      <c r="D5" s="3">
        <v>83.3</v>
      </c>
      <c r="E5" s="4">
        <v>100</v>
      </c>
      <c r="F5" s="16">
        <f t="shared" si="0"/>
        <v>8330</v>
      </c>
      <c r="G5" s="24">
        <v>0</v>
      </c>
      <c r="H5" s="25">
        <f t="shared" ref="H5:H58" si="1">G5*E5</f>
        <v>0</v>
      </c>
      <c r="I5" s="24">
        <v>83.3</v>
      </c>
      <c r="J5" s="25">
        <f t="shared" ref="J5:J57" si="2">I5*E5</f>
        <v>8330</v>
      </c>
    </row>
    <row r="6" spans="1:10" ht="24" x14ac:dyDescent="0.25">
      <c r="A6" s="15" t="s">
        <v>5</v>
      </c>
      <c r="B6" s="1" t="s">
        <v>6</v>
      </c>
      <c r="C6" s="2" t="s">
        <v>7</v>
      </c>
      <c r="D6" s="3">
        <v>52</v>
      </c>
      <c r="E6" s="4">
        <v>2200</v>
      </c>
      <c r="F6" s="16">
        <f t="shared" si="0"/>
        <v>114400</v>
      </c>
      <c r="G6" s="24">
        <v>0</v>
      </c>
      <c r="H6" s="25">
        <f t="shared" si="1"/>
        <v>0</v>
      </c>
      <c r="I6" s="24">
        <v>22</v>
      </c>
      <c r="J6" s="25">
        <f t="shared" si="2"/>
        <v>48400</v>
      </c>
    </row>
    <row r="7" spans="1:10" ht="48" x14ac:dyDescent="0.25">
      <c r="A7" s="15" t="s">
        <v>8</v>
      </c>
      <c r="B7" s="1" t="s">
        <v>9</v>
      </c>
      <c r="C7" s="2" t="s">
        <v>10</v>
      </c>
      <c r="D7" s="3">
        <v>26</v>
      </c>
      <c r="E7" s="4">
        <v>1200</v>
      </c>
      <c r="F7" s="16">
        <f t="shared" si="0"/>
        <v>31200</v>
      </c>
      <c r="G7" s="24">
        <v>15</v>
      </c>
      <c r="H7" s="25">
        <f t="shared" si="1"/>
        <v>18000</v>
      </c>
      <c r="I7" s="24">
        <v>11</v>
      </c>
      <c r="J7" s="25">
        <f t="shared" si="2"/>
        <v>13200</v>
      </c>
    </row>
    <row r="8" spans="1:10" ht="24" x14ac:dyDescent="0.25">
      <c r="A8" s="15" t="s">
        <v>11</v>
      </c>
      <c r="B8" s="1" t="s">
        <v>12</v>
      </c>
      <c r="C8" s="2" t="s">
        <v>7</v>
      </c>
      <c r="D8" s="3">
        <v>52</v>
      </c>
      <c r="E8" s="4">
        <v>450</v>
      </c>
      <c r="F8" s="16">
        <f t="shared" si="0"/>
        <v>23400</v>
      </c>
      <c r="G8" s="24">
        <v>10</v>
      </c>
      <c r="H8" s="25">
        <f t="shared" si="1"/>
        <v>4500</v>
      </c>
      <c r="I8" s="24">
        <v>30</v>
      </c>
      <c r="J8" s="25">
        <f t="shared" si="2"/>
        <v>13500</v>
      </c>
    </row>
    <row r="9" spans="1:10" ht="24" x14ac:dyDescent="0.25">
      <c r="A9" s="15" t="s">
        <v>13</v>
      </c>
      <c r="B9" s="1" t="s">
        <v>14</v>
      </c>
      <c r="C9" s="2" t="s">
        <v>15</v>
      </c>
      <c r="D9" s="3">
        <v>2</v>
      </c>
      <c r="E9" s="4">
        <v>10000</v>
      </c>
      <c r="F9" s="16">
        <f t="shared" si="0"/>
        <v>20000</v>
      </c>
      <c r="G9" s="24">
        <v>0</v>
      </c>
      <c r="H9" s="25">
        <f t="shared" si="1"/>
        <v>0</v>
      </c>
      <c r="I9" s="24">
        <v>0</v>
      </c>
      <c r="J9" s="25">
        <f t="shared" si="2"/>
        <v>0</v>
      </c>
    </row>
    <row r="10" spans="1:10" ht="24" x14ac:dyDescent="0.25">
      <c r="A10" s="15" t="s">
        <v>16</v>
      </c>
      <c r="B10" s="1" t="s">
        <v>17</v>
      </c>
      <c r="C10" s="2" t="s">
        <v>10</v>
      </c>
      <c r="D10" s="3">
        <v>2147</v>
      </c>
      <c r="E10" s="4">
        <v>35</v>
      </c>
      <c r="F10" s="16">
        <f t="shared" si="0"/>
        <v>75145</v>
      </c>
      <c r="G10" s="24">
        <v>1600</v>
      </c>
      <c r="H10" s="25">
        <f t="shared" si="1"/>
        <v>56000</v>
      </c>
      <c r="I10" s="24">
        <v>400</v>
      </c>
      <c r="J10" s="25">
        <f t="shared" si="2"/>
        <v>14000</v>
      </c>
    </row>
    <row r="11" spans="1:10" x14ac:dyDescent="0.25">
      <c r="A11" s="17" t="s">
        <v>18</v>
      </c>
      <c r="B11" s="5" t="s">
        <v>19</v>
      </c>
      <c r="C11" s="6" t="s">
        <v>20</v>
      </c>
      <c r="D11" s="7">
        <v>2147</v>
      </c>
      <c r="E11" s="8">
        <v>36</v>
      </c>
      <c r="F11" s="18">
        <f t="shared" si="0"/>
        <v>77292</v>
      </c>
      <c r="G11" s="24">
        <v>1600</v>
      </c>
      <c r="H11" s="25">
        <f t="shared" si="1"/>
        <v>57600</v>
      </c>
      <c r="I11" s="24">
        <v>400</v>
      </c>
      <c r="J11" s="25">
        <f t="shared" si="2"/>
        <v>14400</v>
      </c>
    </row>
    <row r="12" spans="1:10" ht="24" x14ac:dyDescent="0.25">
      <c r="A12" s="17" t="s">
        <v>21</v>
      </c>
      <c r="B12" s="5" t="s">
        <v>22</v>
      </c>
      <c r="C12" s="6" t="s">
        <v>10</v>
      </c>
      <c r="D12" s="7">
        <v>92</v>
      </c>
      <c r="E12" s="8">
        <v>85</v>
      </c>
      <c r="F12" s="18">
        <f t="shared" si="0"/>
        <v>7820</v>
      </c>
      <c r="G12" s="24">
        <v>0</v>
      </c>
      <c r="H12" s="25">
        <f t="shared" si="1"/>
        <v>0</v>
      </c>
      <c r="I12" s="24">
        <v>0</v>
      </c>
      <c r="J12" s="25">
        <f t="shared" si="2"/>
        <v>0</v>
      </c>
    </row>
    <row r="13" spans="1:10" ht="24" x14ac:dyDescent="0.25">
      <c r="A13" s="17" t="s">
        <v>23</v>
      </c>
      <c r="B13" s="5" t="s">
        <v>24</v>
      </c>
      <c r="C13" s="6" t="s">
        <v>15</v>
      </c>
      <c r="D13" s="7">
        <v>2</v>
      </c>
      <c r="E13" s="8">
        <v>4375</v>
      </c>
      <c r="F13" s="18">
        <f t="shared" si="0"/>
        <v>8750</v>
      </c>
      <c r="G13" s="24">
        <v>0</v>
      </c>
      <c r="H13" s="25">
        <f t="shared" si="1"/>
        <v>0</v>
      </c>
      <c r="I13" s="24">
        <v>0</v>
      </c>
      <c r="J13" s="25">
        <f t="shared" si="2"/>
        <v>0</v>
      </c>
    </row>
    <row r="14" spans="1:10" ht="24" x14ac:dyDescent="0.25">
      <c r="A14" s="15" t="s">
        <v>25</v>
      </c>
      <c r="B14" s="1" t="s">
        <v>26</v>
      </c>
      <c r="C14" s="2" t="s">
        <v>15</v>
      </c>
      <c r="D14" s="3">
        <v>2</v>
      </c>
      <c r="E14" s="4">
        <v>450</v>
      </c>
      <c r="F14" s="16">
        <f t="shared" si="0"/>
        <v>900</v>
      </c>
      <c r="G14" s="24">
        <v>0</v>
      </c>
      <c r="H14" s="25">
        <f t="shared" si="1"/>
        <v>0</v>
      </c>
      <c r="I14" s="24">
        <v>0</v>
      </c>
      <c r="J14" s="25">
        <f t="shared" si="2"/>
        <v>0</v>
      </c>
    </row>
    <row r="15" spans="1:10" x14ac:dyDescent="0.25">
      <c r="A15" s="17" t="s">
        <v>27</v>
      </c>
      <c r="B15" s="5" t="s">
        <v>28</v>
      </c>
      <c r="C15" s="6" t="s">
        <v>29</v>
      </c>
      <c r="D15" s="7">
        <v>2</v>
      </c>
      <c r="E15" s="8">
        <v>2500</v>
      </c>
      <c r="F15" s="18">
        <f t="shared" si="0"/>
        <v>5000</v>
      </c>
      <c r="G15" s="24">
        <v>0</v>
      </c>
      <c r="H15" s="25">
        <f t="shared" si="1"/>
        <v>0</v>
      </c>
      <c r="I15" s="24">
        <v>0</v>
      </c>
      <c r="J15" s="25">
        <f t="shared" si="2"/>
        <v>0</v>
      </c>
    </row>
    <row r="16" spans="1:10" x14ac:dyDescent="0.25">
      <c r="A16" s="15" t="s">
        <v>30</v>
      </c>
      <c r="B16" s="1" t="s">
        <v>31</v>
      </c>
      <c r="C16" s="2" t="s">
        <v>15</v>
      </c>
      <c r="D16" s="3">
        <v>54</v>
      </c>
      <c r="E16" s="4">
        <v>150</v>
      </c>
      <c r="F16" s="16">
        <f t="shared" ref="F16:F23" si="3">ROUND(E16*D16,2)</f>
        <v>8100</v>
      </c>
      <c r="G16" s="24">
        <v>0</v>
      </c>
      <c r="H16" s="25">
        <f t="shared" si="1"/>
        <v>0</v>
      </c>
      <c r="I16" s="24">
        <v>0</v>
      </c>
      <c r="J16" s="25">
        <f t="shared" si="2"/>
        <v>0</v>
      </c>
    </row>
    <row r="17" spans="1:10" x14ac:dyDescent="0.25">
      <c r="A17" s="15" t="s">
        <v>32</v>
      </c>
      <c r="B17" s="1" t="s">
        <v>33</v>
      </c>
      <c r="C17" s="2" t="s">
        <v>15</v>
      </c>
      <c r="D17" s="3">
        <v>54</v>
      </c>
      <c r="E17" s="4">
        <v>2450</v>
      </c>
      <c r="F17" s="16">
        <f t="shared" si="3"/>
        <v>132300</v>
      </c>
      <c r="G17" s="24">
        <v>0</v>
      </c>
      <c r="H17" s="25">
        <f t="shared" si="1"/>
        <v>0</v>
      </c>
      <c r="I17" s="24">
        <v>15</v>
      </c>
      <c r="J17" s="25">
        <f t="shared" si="2"/>
        <v>36750</v>
      </c>
    </row>
    <row r="18" spans="1:10" ht="24" x14ac:dyDescent="0.25">
      <c r="A18" s="15" t="s">
        <v>34</v>
      </c>
      <c r="B18" s="1" t="s">
        <v>35</v>
      </c>
      <c r="C18" s="2" t="s">
        <v>15</v>
      </c>
      <c r="D18" s="3">
        <v>54</v>
      </c>
      <c r="E18" s="4">
        <v>450</v>
      </c>
      <c r="F18" s="16">
        <f t="shared" si="3"/>
        <v>24300</v>
      </c>
      <c r="G18" s="24">
        <v>0</v>
      </c>
      <c r="H18" s="25">
        <f t="shared" si="1"/>
        <v>0</v>
      </c>
      <c r="I18" s="24">
        <v>0</v>
      </c>
      <c r="J18" s="25">
        <f t="shared" si="2"/>
        <v>0</v>
      </c>
    </row>
    <row r="19" spans="1:10" x14ac:dyDescent="0.25">
      <c r="A19" s="15" t="s">
        <v>36</v>
      </c>
      <c r="B19" s="1" t="s">
        <v>37</v>
      </c>
      <c r="C19" s="2" t="s">
        <v>15</v>
      </c>
      <c r="D19" s="3">
        <v>54</v>
      </c>
      <c r="E19" s="4">
        <v>350</v>
      </c>
      <c r="F19" s="16">
        <f t="shared" si="3"/>
        <v>18900</v>
      </c>
      <c r="G19" s="24">
        <v>0</v>
      </c>
      <c r="H19" s="25">
        <f t="shared" si="1"/>
        <v>0</v>
      </c>
      <c r="I19" s="24">
        <v>0</v>
      </c>
      <c r="J19" s="25">
        <f t="shared" si="2"/>
        <v>0</v>
      </c>
    </row>
    <row r="20" spans="1:10" ht="24" x14ac:dyDescent="0.25">
      <c r="A20" s="17" t="s">
        <v>38</v>
      </c>
      <c r="B20" s="5" t="s">
        <v>39</v>
      </c>
      <c r="C20" s="6" t="s">
        <v>15</v>
      </c>
      <c r="D20" s="7">
        <v>48</v>
      </c>
      <c r="E20" s="8">
        <v>520</v>
      </c>
      <c r="F20" s="18">
        <f t="shared" si="3"/>
        <v>24960</v>
      </c>
      <c r="G20" s="24">
        <v>0</v>
      </c>
      <c r="H20" s="25">
        <f t="shared" si="1"/>
        <v>0</v>
      </c>
      <c r="I20" s="24">
        <v>0</v>
      </c>
      <c r="J20" s="25">
        <f t="shared" si="2"/>
        <v>0</v>
      </c>
    </row>
    <row r="21" spans="1:10" x14ac:dyDescent="0.25">
      <c r="A21" s="17" t="s">
        <v>40</v>
      </c>
      <c r="B21" s="5" t="s">
        <v>41</v>
      </c>
      <c r="C21" s="6" t="s">
        <v>15</v>
      </c>
      <c r="D21" s="7">
        <v>29</v>
      </c>
      <c r="E21" s="8">
        <v>7100</v>
      </c>
      <c r="F21" s="18">
        <f t="shared" si="3"/>
        <v>205900</v>
      </c>
      <c r="G21" s="24">
        <v>0</v>
      </c>
      <c r="H21" s="25">
        <f t="shared" si="1"/>
        <v>0</v>
      </c>
      <c r="I21" s="24">
        <v>15</v>
      </c>
      <c r="J21" s="25">
        <f t="shared" si="2"/>
        <v>106500</v>
      </c>
    </row>
    <row r="22" spans="1:10" ht="24" x14ac:dyDescent="0.25">
      <c r="A22" s="17" t="s">
        <v>42</v>
      </c>
      <c r="B22" s="5" t="s">
        <v>43</v>
      </c>
      <c r="C22" s="6" t="s">
        <v>15</v>
      </c>
      <c r="D22" s="7">
        <v>25</v>
      </c>
      <c r="E22" s="8">
        <v>9300</v>
      </c>
      <c r="F22" s="18">
        <f t="shared" si="3"/>
        <v>232500</v>
      </c>
      <c r="G22" s="24">
        <v>0</v>
      </c>
      <c r="H22" s="25">
        <f t="shared" si="1"/>
        <v>0</v>
      </c>
      <c r="I22" s="24">
        <v>0</v>
      </c>
      <c r="J22" s="25">
        <f t="shared" si="2"/>
        <v>0</v>
      </c>
    </row>
    <row r="23" spans="1:10" ht="24" x14ac:dyDescent="0.25">
      <c r="A23" s="17" t="s">
        <v>44</v>
      </c>
      <c r="B23" s="5" t="s">
        <v>45</v>
      </c>
      <c r="C23" s="6" t="s">
        <v>15</v>
      </c>
      <c r="D23" s="7">
        <v>6</v>
      </c>
      <c r="E23" s="8">
        <v>520</v>
      </c>
      <c r="F23" s="18">
        <f t="shared" si="3"/>
        <v>3120</v>
      </c>
      <c r="G23" s="24">
        <v>0</v>
      </c>
      <c r="H23" s="25">
        <f t="shared" si="1"/>
        <v>0</v>
      </c>
      <c r="I23" s="24">
        <v>0</v>
      </c>
      <c r="J23" s="25">
        <f t="shared" si="2"/>
        <v>0</v>
      </c>
    </row>
    <row r="24" spans="1:10" ht="24" x14ac:dyDescent="0.25">
      <c r="A24" s="15" t="s">
        <v>46</v>
      </c>
      <c r="B24" s="1" t="s">
        <v>47</v>
      </c>
      <c r="C24" s="2" t="s">
        <v>15</v>
      </c>
      <c r="D24" s="3">
        <v>416</v>
      </c>
      <c r="E24" s="4">
        <v>30</v>
      </c>
      <c r="F24" s="16">
        <f t="shared" ref="F24:F36" si="4">ROUND(E24*D24,2)</f>
        <v>12480</v>
      </c>
      <c r="G24" s="24">
        <v>0</v>
      </c>
      <c r="H24" s="25">
        <f t="shared" si="1"/>
        <v>0</v>
      </c>
      <c r="I24" s="24">
        <v>0</v>
      </c>
      <c r="J24" s="25">
        <f t="shared" si="2"/>
        <v>0</v>
      </c>
    </row>
    <row r="25" spans="1:10" ht="24" x14ac:dyDescent="0.25">
      <c r="A25" s="15" t="s">
        <v>48</v>
      </c>
      <c r="B25" s="1" t="s">
        <v>49</v>
      </c>
      <c r="C25" s="2" t="s">
        <v>15</v>
      </c>
      <c r="D25" s="3">
        <v>54</v>
      </c>
      <c r="E25" s="4">
        <v>250</v>
      </c>
      <c r="F25" s="16">
        <f t="shared" si="4"/>
        <v>13500</v>
      </c>
      <c r="G25" s="24">
        <v>0</v>
      </c>
      <c r="H25" s="25">
        <f t="shared" si="1"/>
        <v>0</v>
      </c>
      <c r="I25" s="24">
        <v>0</v>
      </c>
      <c r="J25" s="25">
        <f t="shared" si="2"/>
        <v>0</v>
      </c>
    </row>
    <row r="26" spans="1:10" x14ac:dyDescent="0.25">
      <c r="A26" s="15" t="s">
        <v>50</v>
      </c>
      <c r="B26" s="1" t="s">
        <v>51</v>
      </c>
      <c r="C26" s="2" t="s">
        <v>15</v>
      </c>
      <c r="D26" s="3">
        <v>54</v>
      </c>
      <c r="E26" s="4">
        <v>550</v>
      </c>
      <c r="F26" s="16">
        <f t="shared" si="4"/>
        <v>29700</v>
      </c>
      <c r="G26" s="24">
        <v>0</v>
      </c>
      <c r="H26" s="25">
        <f t="shared" si="1"/>
        <v>0</v>
      </c>
      <c r="I26" s="24">
        <v>15</v>
      </c>
      <c r="J26" s="25">
        <f t="shared" si="2"/>
        <v>8250</v>
      </c>
    </row>
    <row r="27" spans="1:10" ht="36" x14ac:dyDescent="0.25">
      <c r="A27" s="15" t="s">
        <v>52</v>
      </c>
      <c r="B27" s="1" t="s">
        <v>53</v>
      </c>
      <c r="C27" s="2" t="s">
        <v>15</v>
      </c>
      <c r="D27" s="3">
        <v>1</v>
      </c>
      <c r="E27" s="4">
        <v>20000</v>
      </c>
      <c r="F27" s="16">
        <f t="shared" si="4"/>
        <v>20000</v>
      </c>
      <c r="G27" s="24">
        <v>0</v>
      </c>
      <c r="H27" s="25">
        <f t="shared" si="1"/>
        <v>0</v>
      </c>
      <c r="I27" s="24">
        <v>0</v>
      </c>
      <c r="J27" s="25">
        <f t="shared" si="2"/>
        <v>0</v>
      </c>
    </row>
    <row r="28" spans="1:10" ht="36" x14ac:dyDescent="0.25">
      <c r="A28" s="15" t="s">
        <v>54</v>
      </c>
      <c r="B28" s="1" t="s">
        <v>55</v>
      </c>
      <c r="C28" s="2" t="s">
        <v>10</v>
      </c>
      <c r="D28" s="3">
        <v>2916</v>
      </c>
      <c r="E28" s="4">
        <v>45</v>
      </c>
      <c r="F28" s="16">
        <f t="shared" si="4"/>
        <v>131220</v>
      </c>
      <c r="G28" s="24">
        <v>1500</v>
      </c>
      <c r="H28" s="25">
        <f t="shared" si="1"/>
        <v>67500</v>
      </c>
      <c r="I28" s="24">
        <v>0</v>
      </c>
      <c r="J28" s="25">
        <f t="shared" si="2"/>
        <v>0</v>
      </c>
    </row>
    <row r="29" spans="1:10" x14ac:dyDescent="0.25">
      <c r="A29" s="17" t="s">
        <v>56</v>
      </c>
      <c r="B29" s="5" t="s">
        <v>57</v>
      </c>
      <c r="C29" s="6" t="s">
        <v>10</v>
      </c>
      <c r="D29" s="7">
        <v>2916</v>
      </c>
      <c r="E29" s="8">
        <v>112</v>
      </c>
      <c r="F29" s="18">
        <f t="shared" si="4"/>
        <v>326592</v>
      </c>
      <c r="G29" s="24">
        <v>1500</v>
      </c>
      <c r="H29" s="25">
        <f t="shared" si="1"/>
        <v>168000</v>
      </c>
      <c r="I29" s="24">
        <v>0</v>
      </c>
      <c r="J29" s="25">
        <f t="shared" si="2"/>
        <v>0</v>
      </c>
    </row>
    <row r="30" spans="1:10" ht="36" x14ac:dyDescent="0.25">
      <c r="A30" s="15" t="s">
        <v>58</v>
      </c>
      <c r="B30" s="1" t="s">
        <v>59</v>
      </c>
      <c r="C30" s="2" t="s">
        <v>10</v>
      </c>
      <c r="D30" s="3">
        <v>378</v>
      </c>
      <c r="E30" s="4">
        <v>15</v>
      </c>
      <c r="F30" s="16">
        <f t="shared" si="4"/>
        <v>5670</v>
      </c>
      <c r="G30" s="24">
        <v>0</v>
      </c>
      <c r="H30" s="25">
        <f t="shared" si="1"/>
        <v>0</v>
      </c>
      <c r="I30" s="24">
        <v>0</v>
      </c>
      <c r="J30" s="25">
        <f t="shared" si="2"/>
        <v>0</v>
      </c>
    </row>
    <row r="31" spans="1:10" x14ac:dyDescent="0.25">
      <c r="A31" s="17" t="s">
        <v>60</v>
      </c>
      <c r="B31" s="5" t="s">
        <v>61</v>
      </c>
      <c r="C31" s="6" t="s">
        <v>10</v>
      </c>
      <c r="D31" s="7">
        <v>378</v>
      </c>
      <c r="E31" s="8">
        <v>12</v>
      </c>
      <c r="F31" s="18">
        <f t="shared" si="4"/>
        <v>4536</v>
      </c>
      <c r="G31" s="24">
        <v>0</v>
      </c>
      <c r="H31" s="25">
        <f t="shared" si="1"/>
        <v>0</v>
      </c>
      <c r="I31" s="24">
        <v>0</v>
      </c>
      <c r="J31" s="25">
        <f t="shared" si="2"/>
        <v>0</v>
      </c>
    </row>
    <row r="32" spans="1:10" ht="24" x14ac:dyDescent="0.25">
      <c r="A32" s="17" t="s">
        <v>62</v>
      </c>
      <c r="B32" s="5" t="s">
        <v>63</v>
      </c>
      <c r="C32" s="6" t="s">
        <v>15</v>
      </c>
      <c r="D32" s="7">
        <v>54</v>
      </c>
      <c r="E32" s="8">
        <v>400</v>
      </c>
      <c r="F32" s="18">
        <f t="shared" si="4"/>
        <v>21600</v>
      </c>
      <c r="G32" s="24">
        <v>0</v>
      </c>
      <c r="H32" s="25">
        <f t="shared" si="1"/>
        <v>0</v>
      </c>
      <c r="I32" s="24">
        <v>0</v>
      </c>
      <c r="J32" s="25">
        <f t="shared" si="2"/>
        <v>0</v>
      </c>
    </row>
    <row r="33" spans="1:10" ht="24" x14ac:dyDescent="0.25">
      <c r="A33" s="17" t="s">
        <v>64</v>
      </c>
      <c r="B33" s="5" t="s">
        <v>65</v>
      </c>
      <c r="C33" s="6" t="s">
        <v>15</v>
      </c>
      <c r="D33" s="7">
        <v>54</v>
      </c>
      <c r="E33" s="8">
        <v>480</v>
      </c>
      <c r="F33" s="18">
        <f t="shared" si="4"/>
        <v>25920</v>
      </c>
      <c r="G33" s="24">
        <v>0</v>
      </c>
      <c r="H33" s="25">
        <f t="shared" si="1"/>
        <v>0</v>
      </c>
      <c r="I33" s="24">
        <v>22</v>
      </c>
      <c r="J33" s="25">
        <f t="shared" si="2"/>
        <v>10560</v>
      </c>
    </row>
    <row r="34" spans="1:10" ht="24" x14ac:dyDescent="0.25">
      <c r="A34" s="17" t="s">
        <v>66</v>
      </c>
      <c r="B34" s="5" t="s">
        <v>67</v>
      </c>
      <c r="C34" s="6" t="s">
        <v>15</v>
      </c>
      <c r="D34" s="7">
        <v>54</v>
      </c>
      <c r="E34" s="8">
        <v>1350</v>
      </c>
      <c r="F34" s="18">
        <f t="shared" si="4"/>
        <v>72900</v>
      </c>
      <c r="G34" s="24">
        <v>0</v>
      </c>
      <c r="H34" s="25">
        <f t="shared" si="1"/>
        <v>0</v>
      </c>
      <c r="I34" s="24">
        <v>0</v>
      </c>
      <c r="J34" s="25">
        <f t="shared" si="2"/>
        <v>0</v>
      </c>
    </row>
    <row r="35" spans="1:10" ht="24" x14ac:dyDescent="0.25">
      <c r="A35" s="15" t="s">
        <v>68</v>
      </c>
      <c r="B35" s="1" t="s">
        <v>69</v>
      </c>
      <c r="C35" s="2" t="s">
        <v>10</v>
      </c>
      <c r="D35" s="3">
        <v>2045</v>
      </c>
      <c r="E35" s="4">
        <v>40</v>
      </c>
      <c r="F35" s="16">
        <f t="shared" si="4"/>
        <v>81800</v>
      </c>
      <c r="G35" s="24">
        <v>1000</v>
      </c>
      <c r="H35" s="25">
        <f t="shared" si="1"/>
        <v>40000</v>
      </c>
      <c r="I35" s="24">
        <v>500</v>
      </c>
      <c r="J35" s="25">
        <f t="shared" si="2"/>
        <v>20000</v>
      </c>
    </row>
    <row r="36" spans="1:10" x14ac:dyDescent="0.25">
      <c r="A36" s="15" t="s">
        <v>70</v>
      </c>
      <c r="B36" s="1" t="s">
        <v>71</v>
      </c>
      <c r="C36" s="2" t="s">
        <v>10</v>
      </c>
      <c r="D36" s="3">
        <v>2045</v>
      </c>
      <c r="E36" s="4">
        <v>15</v>
      </c>
      <c r="F36" s="16">
        <f t="shared" si="4"/>
        <v>30675</v>
      </c>
      <c r="G36" s="24">
        <v>1000</v>
      </c>
      <c r="H36" s="25">
        <f t="shared" si="1"/>
        <v>15000</v>
      </c>
      <c r="I36" s="24">
        <v>500</v>
      </c>
      <c r="J36" s="25">
        <f t="shared" si="2"/>
        <v>7500</v>
      </c>
    </row>
    <row r="37" spans="1:10" ht="24" x14ac:dyDescent="0.25">
      <c r="A37" s="15" t="s">
        <v>72</v>
      </c>
      <c r="B37" s="1" t="s">
        <v>73</v>
      </c>
      <c r="C37" s="2" t="s">
        <v>10</v>
      </c>
      <c r="D37" s="3">
        <v>2592</v>
      </c>
      <c r="E37" s="4">
        <v>15</v>
      </c>
      <c r="F37" s="16">
        <f>ROUND(E37*D37,2)</f>
        <v>38880</v>
      </c>
      <c r="G37" s="24">
        <v>1500</v>
      </c>
      <c r="H37" s="25">
        <f t="shared" si="1"/>
        <v>22500</v>
      </c>
      <c r="I37" s="24">
        <v>500</v>
      </c>
      <c r="J37" s="25">
        <f t="shared" si="2"/>
        <v>7500</v>
      </c>
    </row>
    <row r="38" spans="1:10" ht="36" x14ac:dyDescent="0.25">
      <c r="A38" s="17" t="s">
        <v>74</v>
      </c>
      <c r="B38" s="5" t="s">
        <v>75</v>
      </c>
      <c r="C38" s="6" t="s">
        <v>10</v>
      </c>
      <c r="D38" s="7">
        <v>2592</v>
      </c>
      <c r="E38" s="8">
        <v>18</v>
      </c>
      <c r="F38" s="18">
        <f>ROUND(E38*D38,2)</f>
        <v>46656</v>
      </c>
      <c r="G38" s="24">
        <v>1500</v>
      </c>
      <c r="H38" s="25">
        <f t="shared" si="1"/>
        <v>27000</v>
      </c>
      <c r="I38" s="24">
        <v>500</v>
      </c>
      <c r="J38" s="25">
        <f t="shared" si="2"/>
        <v>9000</v>
      </c>
    </row>
    <row r="39" spans="1:10" ht="24" x14ac:dyDescent="0.25">
      <c r="A39" s="15" t="s">
        <v>76</v>
      </c>
      <c r="B39" s="1" t="s">
        <v>77</v>
      </c>
      <c r="C39" s="2" t="s">
        <v>15</v>
      </c>
      <c r="D39" s="3">
        <v>54</v>
      </c>
      <c r="E39" s="4">
        <v>95</v>
      </c>
      <c r="F39" s="16">
        <f>ROUND(E39*D39,2)</f>
        <v>5130</v>
      </c>
      <c r="G39" s="24">
        <v>0</v>
      </c>
      <c r="H39" s="25">
        <f t="shared" si="1"/>
        <v>0</v>
      </c>
      <c r="I39" s="24">
        <v>0</v>
      </c>
      <c r="J39" s="25">
        <f t="shared" si="2"/>
        <v>0</v>
      </c>
    </row>
    <row r="40" spans="1:10" ht="24" x14ac:dyDescent="0.25">
      <c r="A40" s="15" t="s">
        <v>78</v>
      </c>
      <c r="B40" s="1" t="s">
        <v>79</v>
      </c>
      <c r="C40" s="2" t="s">
        <v>15</v>
      </c>
      <c r="D40" s="3">
        <v>54</v>
      </c>
      <c r="E40" s="4">
        <v>1500</v>
      </c>
      <c r="F40" s="16">
        <f>ROUND(E40*D40,2)</f>
        <v>81000</v>
      </c>
      <c r="G40" s="24">
        <v>20</v>
      </c>
      <c r="H40" s="25">
        <f t="shared" si="1"/>
        <v>30000</v>
      </c>
      <c r="I40" s="24">
        <v>22</v>
      </c>
      <c r="J40" s="25">
        <f t="shared" si="2"/>
        <v>33000</v>
      </c>
    </row>
    <row r="41" spans="1:10" ht="24" x14ac:dyDescent="0.25">
      <c r="A41" s="17" t="s">
        <v>80</v>
      </c>
      <c r="B41" s="5" t="s">
        <v>81</v>
      </c>
      <c r="C41" s="6" t="s">
        <v>15</v>
      </c>
      <c r="D41" s="7">
        <v>54</v>
      </c>
      <c r="E41" s="8">
        <v>7800</v>
      </c>
      <c r="F41" s="18">
        <f>ROUND(E41*D41,2)</f>
        <v>421200</v>
      </c>
      <c r="G41" s="24">
        <v>0</v>
      </c>
      <c r="H41" s="25">
        <f t="shared" si="1"/>
        <v>0</v>
      </c>
      <c r="I41" s="24">
        <v>0</v>
      </c>
      <c r="J41" s="25">
        <f t="shared" si="2"/>
        <v>0</v>
      </c>
    </row>
    <row r="42" spans="1:10" x14ac:dyDescent="0.25">
      <c r="A42" s="15" t="s">
        <v>82</v>
      </c>
      <c r="B42" s="1" t="s">
        <v>83</v>
      </c>
      <c r="C42" s="2" t="s">
        <v>84</v>
      </c>
      <c r="D42" s="3">
        <v>5000</v>
      </c>
      <c r="E42" s="4">
        <v>2</v>
      </c>
      <c r="F42" s="16">
        <f t="shared" ref="F42:F54" si="5">ROUND(E42*D42,2)</f>
        <v>10000</v>
      </c>
      <c r="G42" s="24">
        <v>0</v>
      </c>
      <c r="H42" s="25">
        <f t="shared" si="1"/>
        <v>0</v>
      </c>
      <c r="I42" s="24">
        <v>0</v>
      </c>
      <c r="J42" s="25">
        <f t="shared" si="2"/>
        <v>0</v>
      </c>
    </row>
    <row r="43" spans="1:10" x14ac:dyDescent="0.25">
      <c r="A43" s="15" t="s">
        <v>85</v>
      </c>
      <c r="B43" s="1" t="s">
        <v>86</v>
      </c>
      <c r="C43" s="2" t="s">
        <v>84</v>
      </c>
      <c r="D43" s="3">
        <v>32000</v>
      </c>
      <c r="E43" s="4">
        <v>2</v>
      </c>
      <c r="F43" s="16">
        <f t="shared" si="5"/>
        <v>64000</v>
      </c>
      <c r="G43" s="24">
        <v>0</v>
      </c>
      <c r="H43" s="25">
        <f t="shared" si="1"/>
        <v>0</v>
      </c>
      <c r="I43" s="24">
        <v>0</v>
      </c>
      <c r="J43" s="25">
        <f t="shared" si="2"/>
        <v>0</v>
      </c>
    </row>
    <row r="44" spans="1:10" x14ac:dyDescent="0.25">
      <c r="A44" s="15" t="s">
        <v>87</v>
      </c>
      <c r="B44" s="1" t="s">
        <v>88</v>
      </c>
      <c r="C44" s="2" t="s">
        <v>84</v>
      </c>
      <c r="D44" s="3">
        <v>500</v>
      </c>
      <c r="E44" s="4">
        <v>10</v>
      </c>
      <c r="F44" s="16">
        <f t="shared" si="5"/>
        <v>5000</v>
      </c>
      <c r="G44" s="24">
        <v>0</v>
      </c>
      <c r="H44" s="25">
        <f t="shared" si="1"/>
        <v>0</v>
      </c>
      <c r="I44" s="24">
        <v>0</v>
      </c>
      <c r="J44" s="25">
        <f t="shared" si="2"/>
        <v>0</v>
      </c>
    </row>
    <row r="45" spans="1:10" x14ac:dyDescent="0.25">
      <c r="A45" s="15" t="s">
        <v>89</v>
      </c>
      <c r="B45" s="1" t="s">
        <v>90</v>
      </c>
      <c r="C45" s="2" t="s">
        <v>84</v>
      </c>
      <c r="D45" s="3">
        <v>4500</v>
      </c>
      <c r="E45" s="4">
        <v>5</v>
      </c>
      <c r="F45" s="16">
        <f t="shared" si="5"/>
        <v>22500</v>
      </c>
      <c r="G45" s="24">
        <v>2500</v>
      </c>
      <c r="H45" s="25">
        <f t="shared" si="1"/>
        <v>12500</v>
      </c>
      <c r="I45" s="24">
        <v>1000</v>
      </c>
      <c r="J45" s="25">
        <f t="shared" si="2"/>
        <v>5000</v>
      </c>
    </row>
    <row r="46" spans="1:10" ht="24" x14ac:dyDescent="0.25">
      <c r="A46" s="15" t="s">
        <v>91</v>
      </c>
      <c r="B46" s="1" t="s">
        <v>92</v>
      </c>
      <c r="C46" s="2" t="s">
        <v>93</v>
      </c>
      <c r="D46" s="3">
        <v>2.2000000000000002</v>
      </c>
      <c r="E46" s="4">
        <v>2000</v>
      </c>
      <c r="F46" s="16">
        <f t="shared" si="5"/>
        <v>4400</v>
      </c>
      <c r="G46" s="24">
        <v>2.2000000000000002</v>
      </c>
      <c r="H46" s="25">
        <f t="shared" si="1"/>
        <v>4400</v>
      </c>
      <c r="I46" s="24">
        <v>0</v>
      </c>
      <c r="J46" s="25">
        <f t="shared" si="2"/>
        <v>0</v>
      </c>
    </row>
    <row r="47" spans="1:10" x14ac:dyDescent="0.25">
      <c r="A47" s="15" t="s">
        <v>94</v>
      </c>
      <c r="B47" s="1" t="s">
        <v>95</v>
      </c>
      <c r="C47" s="2" t="s">
        <v>2</v>
      </c>
      <c r="D47" s="3">
        <v>85</v>
      </c>
      <c r="E47" s="4">
        <v>50</v>
      </c>
      <c r="F47" s="16">
        <f t="shared" si="5"/>
        <v>4250</v>
      </c>
      <c r="G47" s="24">
        <v>0</v>
      </c>
      <c r="H47" s="25">
        <f t="shared" si="1"/>
        <v>0</v>
      </c>
      <c r="I47" s="24">
        <v>50</v>
      </c>
      <c r="J47" s="25">
        <f t="shared" si="2"/>
        <v>2500</v>
      </c>
    </row>
    <row r="48" spans="1:10" ht="24" x14ac:dyDescent="0.25">
      <c r="A48" s="15" t="s">
        <v>96</v>
      </c>
      <c r="B48" s="1" t="s">
        <v>97</v>
      </c>
      <c r="C48" s="2" t="s">
        <v>7</v>
      </c>
      <c r="D48" s="3">
        <v>21.6</v>
      </c>
      <c r="E48" s="4">
        <v>3000</v>
      </c>
      <c r="F48" s="16">
        <f t="shared" si="5"/>
        <v>64800</v>
      </c>
      <c r="G48" s="24">
        <v>6</v>
      </c>
      <c r="H48" s="25">
        <f t="shared" si="1"/>
        <v>18000</v>
      </c>
      <c r="I48" s="24">
        <v>8</v>
      </c>
      <c r="J48" s="25">
        <f t="shared" si="2"/>
        <v>24000</v>
      </c>
    </row>
    <row r="49" spans="1:10" ht="36" x14ac:dyDescent="0.25">
      <c r="A49" s="15" t="s">
        <v>98</v>
      </c>
      <c r="B49" s="1" t="s">
        <v>99</v>
      </c>
      <c r="C49" s="2" t="s">
        <v>10</v>
      </c>
      <c r="D49" s="3">
        <v>170</v>
      </c>
      <c r="E49" s="4">
        <v>250</v>
      </c>
      <c r="F49" s="16">
        <f t="shared" si="5"/>
        <v>42500</v>
      </c>
      <c r="G49" s="24">
        <v>0</v>
      </c>
      <c r="H49" s="25">
        <f t="shared" si="1"/>
        <v>0</v>
      </c>
      <c r="I49" s="24">
        <v>120</v>
      </c>
      <c r="J49" s="25">
        <f t="shared" si="2"/>
        <v>30000</v>
      </c>
    </row>
    <row r="50" spans="1:10" ht="24" x14ac:dyDescent="0.25">
      <c r="A50" s="15" t="s">
        <v>100</v>
      </c>
      <c r="B50" s="1" t="s">
        <v>101</v>
      </c>
      <c r="C50" s="2" t="s">
        <v>10</v>
      </c>
      <c r="D50" s="3">
        <v>115</v>
      </c>
      <c r="E50" s="4">
        <v>950</v>
      </c>
      <c r="F50" s="16">
        <f t="shared" si="5"/>
        <v>109250</v>
      </c>
      <c r="G50" s="24">
        <v>50</v>
      </c>
      <c r="H50" s="25">
        <f t="shared" si="1"/>
        <v>47500</v>
      </c>
      <c r="I50" s="24">
        <v>65</v>
      </c>
      <c r="J50" s="25">
        <f t="shared" si="2"/>
        <v>61750</v>
      </c>
    </row>
    <row r="51" spans="1:10" ht="24" x14ac:dyDescent="0.25">
      <c r="A51" s="15" t="s">
        <v>102</v>
      </c>
      <c r="B51" s="1" t="s">
        <v>103</v>
      </c>
      <c r="C51" s="2" t="s">
        <v>15</v>
      </c>
      <c r="D51" s="3">
        <v>14</v>
      </c>
      <c r="E51" s="4">
        <v>500</v>
      </c>
      <c r="F51" s="16">
        <f t="shared" si="5"/>
        <v>7000</v>
      </c>
      <c r="G51" s="24">
        <v>0</v>
      </c>
      <c r="H51" s="25">
        <f t="shared" si="1"/>
        <v>0</v>
      </c>
      <c r="I51" s="24">
        <v>14</v>
      </c>
      <c r="J51" s="25">
        <f t="shared" si="2"/>
        <v>7000</v>
      </c>
    </row>
    <row r="52" spans="1:10" ht="24" x14ac:dyDescent="0.25">
      <c r="A52" s="15" t="s">
        <v>104</v>
      </c>
      <c r="B52" s="1" t="s">
        <v>105</v>
      </c>
      <c r="C52" s="2" t="s">
        <v>15</v>
      </c>
      <c r="D52" s="3">
        <v>26</v>
      </c>
      <c r="E52" s="4">
        <v>30</v>
      </c>
      <c r="F52" s="16">
        <f t="shared" si="5"/>
        <v>780</v>
      </c>
      <c r="G52" s="24">
        <v>0</v>
      </c>
      <c r="H52" s="25">
        <f t="shared" si="1"/>
        <v>0</v>
      </c>
      <c r="I52" s="24">
        <v>0</v>
      </c>
      <c r="J52" s="25">
        <f t="shared" si="2"/>
        <v>0</v>
      </c>
    </row>
    <row r="53" spans="1:10" ht="24" x14ac:dyDescent="0.25">
      <c r="A53" s="15" t="s">
        <v>106</v>
      </c>
      <c r="B53" s="1" t="s">
        <v>107</v>
      </c>
      <c r="C53" s="2" t="s">
        <v>10</v>
      </c>
      <c r="D53" s="3">
        <v>170</v>
      </c>
      <c r="E53" s="4">
        <v>40</v>
      </c>
      <c r="F53" s="16">
        <f t="shared" si="5"/>
        <v>6800</v>
      </c>
      <c r="G53" s="24">
        <v>0</v>
      </c>
      <c r="H53" s="25">
        <f t="shared" si="1"/>
        <v>0</v>
      </c>
      <c r="I53" s="24">
        <v>120</v>
      </c>
      <c r="J53" s="25">
        <f t="shared" si="2"/>
        <v>4800</v>
      </c>
    </row>
    <row r="54" spans="1:10" x14ac:dyDescent="0.25">
      <c r="A54" s="15" t="s">
        <v>108</v>
      </c>
      <c r="B54" s="1" t="s">
        <v>109</v>
      </c>
      <c r="C54" s="2" t="s">
        <v>2</v>
      </c>
      <c r="D54" s="3">
        <v>85</v>
      </c>
      <c r="E54" s="4">
        <v>50</v>
      </c>
      <c r="F54" s="16">
        <f t="shared" si="5"/>
        <v>4250</v>
      </c>
      <c r="G54" s="24">
        <v>0</v>
      </c>
      <c r="H54" s="25">
        <f t="shared" si="1"/>
        <v>0</v>
      </c>
      <c r="I54" s="24">
        <v>0</v>
      </c>
      <c r="J54" s="25">
        <f t="shared" si="2"/>
        <v>0</v>
      </c>
    </row>
    <row r="55" spans="1:10" x14ac:dyDescent="0.25">
      <c r="A55" s="15" t="s">
        <v>110</v>
      </c>
      <c r="B55" s="1" t="s">
        <v>111</v>
      </c>
      <c r="C55" s="2" t="s">
        <v>112</v>
      </c>
      <c r="D55" s="3">
        <v>45</v>
      </c>
      <c r="E55" s="4">
        <v>700</v>
      </c>
      <c r="F55" s="16">
        <f>ROUND(E55*D55,2)</f>
        <v>31500</v>
      </c>
      <c r="G55" s="24">
        <v>0</v>
      </c>
      <c r="H55" s="25">
        <f t="shared" si="1"/>
        <v>0</v>
      </c>
      <c r="I55" s="24">
        <v>10</v>
      </c>
      <c r="J55" s="25">
        <f t="shared" si="2"/>
        <v>7000</v>
      </c>
    </row>
    <row r="56" spans="1:10" ht="24" x14ac:dyDescent="0.25">
      <c r="A56" s="15" t="s">
        <v>113</v>
      </c>
      <c r="B56" s="1" t="s">
        <v>114</v>
      </c>
      <c r="C56" s="2" t="s">
        <v>115</v>
      </c>
      <c r="D56" s="3">
        <v>1</v>
      </c>
      <c r="E56" s="4">
        <v>5000</v>
      </c>
      <c r="F56" s="16">
        <f>ROUND(E56*D56,2)</f>
        <v>5000</v>
      </c>
      <c r="G56" s="24">
        <v>0</v>
      </c>
      <c r="H56" s="25">
        <f t="shared" si="1"/>
        <v>0</v>
      </c>
      <c r="I56" s="24">
        <v>0</v>
      </c>
      <c r="J56" s="25">
        <f t="shared" si="2"/>
        <v>0</v>
      </c>
    </row>
    <row r="57" spans="1:10" x14ac:dyDescent="0.25">
      <c r="A57" s="15" t="s">
        <v>116</v>
      </c>
      <c r="B57" s="1" t="s">
        <v>117</v>
      </c>
      <c r="C57" s="2" t="s">
        <v>84</v>
      </c>
      <c r="D57" s="3">
        <v>1500</v>
      </c>
      <c r="E57" s="4">
        <v>3</v>
      </c>
      <c r="F57" s="16">
        <f>ROUND(E57*D57,2)</f>
        <v>4500</v>
      </c>
      <c r="G57" s="24">
        <v>0</v>
      </c>
      <c r="H57" s="25">
        <f t="shared" si="1"/>
        <v>0</v>
      </c>
      <c r="I57" s="24">
        <v>0</v>
      </c>
      <c r="J57" s="25">
        <f t="shared" si="2"/>
        <v>0</v>
      </c>
    </row>
    <row r="58" spans="1:10" x14ac:dyDescent="0.25">
      <c r="A58" s="15" t="s">
        <v>118</v>
      </c>
      <c r="B58" s="1" t="s">
        <v>119</v>
      </c>
      <c r="C58" s="2" t="s">
        <v>115</v>
      </c>
      <c r="D58" s="3">
        <v>1</v>
      </c>
      <c r="E58" s="4">
        <v>3000</v>
      </c>
      <c r="F58" s="16">
        <f>ROUND(E58*D58,2)</f>
        <v>3000</v>
      </c>
      <c r="G58" s="24">
        <v>0</v>
      </c>
      <c r="H58" s="25">
        <f t="shared" si="1"/>
        <v>0</v>
      </c>
      <c r="I58" s="24">
        <v>0</v>
      </c>
      <c r="J58" s="25">
        <v>0</v>
      </c>
    </row>
    <row r="59" spans="1:10" x14ac:dyDescent="0.25">
      <c r="A59" s="19"/>
      <c r="B59" s="20"/>
      <c r="C59" s="20"/>
      <c r="D59" s="20"/>
      <c r="E59" s="20"/>
      <c r="F59" s="21">
        <f>SUM(F4:F58)</f>
        <v>2843781</v>
      </c>
      <c r="G59" s="31"/>
      <c r="H59" s="32">
        <f>SUM(H4:H58)</f>
        <v>588500</v>
      </c>
      <c r="I59" s="31"/>
      <c r="J59" s="32">
        <f>SUM(J4:J58)</f>
        <v>555415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jankod</dc:creator>
  <cp:lastModifiedBy>jankod</cp:lastModifiedBy>
  <dcterms:created xsi:type="dcterms:W3CDTF">2021-09-09T12:42:52Z</dcterms:created>
  <dcterms:modified xsi:type="dcterms:W3CDTF">2021-10-08T07:24:08Z</dcterms:modified>
</cp:coreProperties>
</file>