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Veřejné zakázky\Dle zákona č. 137_2006 Sb\Parkoviště pod budovou Karla Čapka č.p. 1147\Zadávací dokumentace\"/>
    </mc:Choice>
  </mc:AlternateContent>
  <bookViews>
    <workbookView xWindow="0" yWindow="0" windowWidth="7470" windowHeight="2760"/>
  </bookViews>
  <sheets>
    <sheet name="Položky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Položky!$A$1:$G$36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azbaDPH1">#REF!</definedName>
    <definedName name="SazbaDPH2">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 hidden="1">0</definedName>
    <definedName name="solver_num" localSheetId="0" hidden="1">0</definedName>
    <definedName name="solver_opt" localSheetId="0" hidden="1">Položky!#REF!</definedName>
    <definedName name="solver_typ" localSheetId="0" hidden="1">1</definedName>
    <definedName name="solver_val" localSheetId="0" hidden="1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52511"/>
</workbook>
</file>

<file path=xl/calcChain.xml><?xml version="1.0" encoding="utf-8"?>
<calcChain xmlns="http://schemas.openxmlformats.org/spreadsheetml/2006/main">
  <c r="G31" i="3" l="1"/>
  <c r="G19" i="3" l="1"/>
  <c r="G27" i="3" l="1"/>
  <c r="G9" i="3"/>
  <c r="G10" i="3"/>
  <c r="G11" i="3"/>
  <c r="G12" i="3"/>
  <c r="G13" i="3"/>
  <c r="G14" i="3"/>
  <c r="G18" i="3"/>
  <c r="G20" i="3"/>
  <c r="G21" i="3"/>
  <c r="G22" i="3"/>
  <c r="G23" i="3"/>
  <c r="G24" i="3"/>
  <c r="G25" i="3"/>
  <c r="G26" i="3"/>
  <c r="G28" i="3"/>
  <c r="G29" i="3"/>
  <c r="G30" i="3"/>
  <c r="G32" i="3"/>
  <c r="G33" i="3"/>
  <c r="C34" i="3"/>
  <c r="G8" i="3" l="1"/>
  <c r="BA8" i="3" s="1"/>
  <c r="G17" i="3"/>
  <c r="G34" i="3" s="1"/>
  <c r="BE8" i="3"/>
  <c r="BE15" i="3" s="1"/>
  <c r="BE17" i="3"/>
  <c r="BE34" i="3" s="1"/>
  <c r="BD8" i="3"/>
  <c r="BD15" i="3" s="1"/>
  <c r="BD17" i="3"/>
  <c r="BD34" i="3" s="1"/>
  <c r="BC8" i="3"/>
  <c r="BC15" i="3" s="1"/>
  <c r="BC17" i="3"/>
  <c r="BC34" i="3" s="1"/>
  <c r="BB8" i="3"/>
  <c r="BB15" i="3" s="1"/>
  <c r="BB17" i="3"/>
  <c r="BB34" i="3" s="1"/>
  <c r="C15" i="3"/>
  <c r="G15" i="3" l="1"/>
  <c r="G36" i="3" s="1"/>
  <c r="BA15" i="3"/>
  <c r="BA17" i="3"/>
  <c r="BA34" i="3" s="1"/>
</calcChain>
</file>

<file path=xl/sharedStrings.xml><?xml version="1.0" encoding="utf-8"?>
<sst xmlns="http://schemas.openxmlformats.org/spreadsheetml/2006/main" count="68" uniqueCount="43">
  <si>
    <t>Stavba :</t>
  </si>
  <si>
    <t>Objekt :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</si>
  <si>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</si>
  <si>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</si>
  <si>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</si>
  <si>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</si>
  <si>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</si>
  <si>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</si>
  <si>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</si>
  <si>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</si>
  <si>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</si>
  <si>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</si>
  <si>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Soupis vedlejších a ostatních nákladů</t>
  </si>
  <si>
    <t>VRN</t>
  </si>
  <si>
    <t>ORN</t>
  </si>
  <si>
    <t xml:space="preserve">Fotodokumentace celkového průběhu výstavby, včetně zajištění fotodokumentace veškerých konstrukcí, které budou v průběhu výstavby skryty nebo zakryty. Zajištění fotodokumentace stávajícího stavu přístupových komunikací. </t>
  </si>
  <si>
    <t xml:space="preserve">Náklady na vypracování potřebné dokumentace pro provoz staveniště z hlediska požární ochrany (požární řád a poplachová směrnice) a z hlediska provozu staveniště (provozně dopravní řád).
</t>
  </si>
  <si>
    <t>Evidence likvidace odpadů ve stanoveném rozsahu dle zákona č. 185/2001 Sb., o odpadech, v platném znění</t>
  </si>
  <si>
    <t xml:space="preserve">Náklady spojené se zabezpečením a poskytnutím zajišťovacích bankovních záruk  v rozsahu dle SoD.
</t>
  </si>
  <si>
    <t xml:space="preserve">Zajištění písemných souhlasných vyjádření všech dotčených vlastníků a případných uživatelů všech pozemků dotčených stavbou s jejich konečnou úpravou po dokončení prací.   </t>
  </si>
  <si>
    <t>Zajištění veškerých předepsaných atestů, zkoušek a revizí dle příslušných norem a dalších předpisů a nařízení platných v ČR, kterými bude prokázáno dosažení předepsané kvality a parametrů dokončeného díla  a které nejsou obsaženy v položkovém seznamu prací.</t>
  </si>
  <si>
    <t xml:space="preserve">Pořízení geometrických plánů  - pro účely majetkoprávního vypořádání s majiteli dotčených pozemků, pro zřízení věcných břemen, včetně zajištění odsouhlasení všech geometrických plánů příslušným katastrálním úřadem.   </t>
  </si>
  <si>
    <t>Čištění přilehlých komunikací a prostor dotčených výstavbou.</t>
  </si>
  <si>
    <t xml:space="preserve">Zajištění ostrahy stavby a staveniště po dobu realizace stavby.   </t>
  </si>
  <si>
    <t xml:space="preserve">Zajištění oplocení prostoru ZS po dobu výstavby, montáž a demontáž. </t>
  </si>
  <si>
    <t>Vyhotovení dokumentace skutečného provedení stavby a její předání v požadované formě a množství dle SoD.</t>
  </si>
  <si>
    <t xml:space="preserve">Geodetické zaměření skutečného provedení díla včetně výškopisu a polohopisu a nově položených IS, v rozsahu nezbytném pro zápis změn do katastru nemovitostí.
</t>
  </si>
  <si>
    <r>
      <rPr>
        <u/>
        <sz val="8"/>
        <rFont val="Arial"/>
        <family val="2"/>
        <charset val="238"/>
      </rPr>
      <t xml:space="preserve">Provoz zařízení staveniště </t>
    </r>
    <r>
      <rPr>
        <sz val="8"/>
        <rFont val="Arial"/>
        <family val="2"/>
        <charset val="238"/>
      </rPr>
      <t xml:space="preserve">Vybavení objektů zařízení staveniště, náklady na energie spotřebované dodavatelem v rámci provozu zařízení staveniště, osvětlení staveniště, náklady na potřebný úklid v prostorách zařízení staveniště, náklady na nutnou údržbu a opravy na objektech zařízení staveniště a na přípojkách energií.
</t>
    </r>
  </si>
  <si>
    <t>Dopravně inženýrská opatření po dobu stavby  - zajištění povolení zvláštního užívání komunikací a povolení uzavírek komunikací dotčených stavbou, včetně projednání s ODSH a  Policií ČR. Zajištění zřízení a likvidace dopravního značení - dodání dopravních značek a jejich rozmisťování a přemisťování a údržba v průběhu výstavby.</t>
  </si>
  <si>
    <t>Účast zhotovitele na kontrolních prohídkách, zkouškách, předání a převzetí díla nebo jeho částí, kolaudaci stavby včetně koordinační a kompletační činnosti podkladů celé stavby. Součinnost při zajištění všech kolaudačních souhlasů, povinnosti vyplívající v souvislosti s předáním a převzetím díla nebo jeho části.</t>
  </si>
  <si>
    <t>Náklady zhotovitele spojené s pojištěním proti škodám způsobených jeho činností při výstavbě včetně pojištění díla proti všem možným rizikům (živly, krádež, atd.) po dobu výstavby až do celkové hodnoty díla. Rozsah a podmínky pojištění dle SoD.</t>
  </si>
  <si>
    <r>
      <rPr>
        <u/>
        <sz val="8"/>
        <rFont val="Arial"/>
        <family val="2"/>
        <charset val="238"/>
      </rPr>
      <t>Odstranění zařízení staveniště.</t>
    </r>
    <r>
      <rPr>
        <sz val="8"/>
        <rFont val="Arial"/>
        <family val="2"/>
        <charset val="238"/>
      </rPr>
      <t xml:space="preserve"> Do této položky patří odstranění objektů zařízení staveniště včetně přípojek energií a jejich odvoz. Položka zahrnuje i náklady na úpravu povrchů po odstranění zařízení staveniště a úklid ploch, na kterých bylo zařízení staveniště provozováno. 
</t>
    </r>
  </si>
  <si>
    <t>VRN + ORN</t>
  </si>
  <si>
    <t>Parkoviště pod budovou K. Čapka 1147, Jeseník</t>
  </si>
  <si>
    <r>
      <rPr>
        <u/>
        <sz val="8"/>
        <rFont val="Arial"/>
        <family val="2"/>
        <charset val="238"/>
      </rPr>
      <t>Vybudování zařízení staveniště.</t>
    </r>
    <r>
      <rPr>
        <sz val="8"/>
        <rFont val="Arial"/>
        <family val="2"/>
        <charset val="238"/>
      </rPr>
      <t xml:space="preserve"> Náklady se zřízením přípojek energií k objektům zařízení staveniště, vybudování případných měřících odběrných míst a zřízení, případná příprava území pro objekty zařízení staveniště a vlastní vybudování objektů zařízení staveniště, náklady spojené s předáním a převzetím staveniště. 
</t>
    </r>
  </si>
  <si>
    <t xml:space="preserve">Před zahájením prací spolupráce s koordinátorem bezpečnosti a ochrany zdraví při práci na staveništi /zajišťuje stavebník/ a vypracování plánu bezpečnosti a ochrany zdraví při práci na staveništi dle aktuálních skutečností. </t>
  </si>
  <si>
    <t>m2</t>
  </si>
  <si>
    <t>Uvedení dotčených stávajících zelených ploch do původního stavu - vegetační úpravy ohumusováním tl. 50 mm, osetím trávou, zaválcováním, závlaha.</t>
  </si>
  <si>
    <t>Zřízení všech potřebných dočasných přístupů a příjezdů včetně jejich následného odstranění.</t>
  </si>
  <si>
    <t>Zpracování havarijního plánu dle §39 odst. 2. písm. a) zákona č. 254/2001 Sb., v platném znění, po dobu výstavby.</t>
  </si>
  <si>
    <t>Vytýčení staveniště, zaměření a vytýčení stávajících podzemních inženýrských sítí a objektů.</t>
  </si>
  <si>
    <t>Ochrana stávajících inženýrských sítí a objektů, případná aktualizace příslušných vyjádření správců sítí.</t>
  </si>
  <si>
    <t>soubor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</si>
</sst>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u/>
      <sz val="8"/>
      <name val="Arial"/>
      <family val="2"/>
      <charset val="238"/>
    </font>
    <font>
      <sz val="10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5" xfId="1" applyFont="1" applyBorder="1"/>
    <xf numFmtId="0" fontId="1" fillId="0" borderId="5" xfId="1" applyFont="1" applyBorder="1"/>
    <xf numFmtId="0" fontId="2" fillId="0" borderId="8" xfId="1" applyFont="1" applyBorder="1"/>
    <xf numFmtId="0" fontId="1" fillId="0" borderId="8" xfId="1" applyFont="1" applyBorder="1"/>
    <xf numFmtId="0" fontId="4" fillId="0" borderId="0" xfId="1"/>
    <xf numFmtId="0" fontId="1" fillId="0" borderId="0" xfId="1" applyFont="1"/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3" fillId="0" borderId="6" xfId="1" applyFont="1" applyBorder="1" applyAlignment="1">
      <alignment horizontal="right"/>
    </xf>
    <xf numFmtId="0" fontId="1" fillId="0" borderId="5" xfId="1" applyFont="1" applyBorder="1" applyAlignment="1">
      <alignment horizontal="left"/>
    </xf>
    <xf numFmtId="0" fontId="1" fillId="0" borderId="7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3" xfId="1" applyNumberFormat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49" fontId="2" fillId="0" borderId="9" xfId="1" applyNumberFormat="1" applyFont="1" applyBorder="1" applyAlignment="1">
      <alignment horizontal="left"/>
    </xf>
    <xf numFmtId="0" fontId="2" fillId="0" borderId="10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1" xfId="1" applyNumberFormat="1" applyFont="1" applyBorder="1"/>
    <xf numFmtId="0" fontId="4" fillId="0" borderId="0" xfId="1" applyNumberFormat="1"/>
    <xf numFmtId="0" fontId="8" fillId="0" borderId="0" xfId="1" applyFont="1"/>
    <xf numFmtId="0" fontId="9" fillId="0" borderId="11" xfId="1" applyFont="1" applyBorder="1" applyAlignment="1">
      <alignment horizontal="center" vertical="top"/>
    </xf>
    <xf numFmtId="49" fontId="9" fillId="0" borderId="11" xfId="1" applyNumberFormat="1" applyFont="1" applyBorder="1" applyAlignment="1">
      <alignment horizontal="left" vertical="top"/>
    </xf>
    <xf numFmtId="0" fontId="9" fillId="0" borderId="11" xfId="1" applyFont="1" applyBorder="1" applyAlignment="1">
      <alignment vertical="top" wrapText="1"/>
    </xf>
    <xf numFmtId="49" fontId="9" fillId="0" borderId="11" xfId="1" applyNumberFormat="1" applyFont="1" applyBorder="1" applyAlignment="1">
      <alignment horizontal="center" shrinkToFit="1"/>
    </xf>
    <xf numFmtId="4" fontId="9" fillId="0" borderId="11" xfId="1" applyNumberFormat="1" applyFont="1" applyBorder="1" applyAlignment="1">
      <alignment horizontal="right"/>
    </xf>
    <xf numFmtId="4" fontId="9" fillId="0" borderId="11" xfId="1" applyNumberFormat="1" applyFont="1" applyBorder="1"/>
    <xf numFmtId="0" fontId="10" fillId="0" borderId="0" xfId="1" applyFont="1"/>
    <xf numFmtId="0" fontId="1" fillId="2" borderId="3" xfId="1" applyFont="1" applyFill="1" applyBorder="1" applyAlignment="1">
      <alignment horizontal="center"/>
    </xf>
    <xf numFmtId="49" fontId="11" fillId="2" borderId="3" xfId="1" applyNumberFormat="1" applyFont="1" applyFill="1" applyBorder="1" applyAlignment="1">
      <alignment horizontal="left"/>
    </xf>
    <xf numFmtId="0" fontId="11" fillId="2" borderId="10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1" xfId="1" applyNumberFormat="1" applyFont="1" applyFill="1" applyBorder="1" applyAlignment="1">
      <alignment horizontal="right"/>
    </xf>
    <xf numFmtId="4" fontId="2" fillId="2" borderId="3" xfId="1" applyNumberFormat="1" applyFont="1" applyFill="1" applyBorder="1"/>
    <xf numFmtId="3" fontId="4" fillId="0" borderId="0" xfId="1" applyNumberFormat="1"/>
    <xf numFmtId="0" fontId="4" fillId="0" borderId="0" xfId="1" applyBorder="1"/>
    <xf numFmtId="0" fontId="12" fillId="0" borderId="0" xfId="1" applyFont="1" applyAlignment="1"/>
    <xf numFmtId="0" fontId="4" fillId="0" borderId="0" xfId="1" applyAlignment="1">
      <alignment horizontal="right"/>
    </xf>
    <xf numFmtId="0" fontId="13" fillId="0" borderId="0" xfId="1" applyFont="1" applyBorder="1"/>
    <xf numFmtId="3" fontId="13" fillId="0" borderId="0" xfId="1" applyNumberFormat="1" applyFont="1" applyBorder="1" applyAlignment="1">
      <alignment horizontal="right"/>
    </xf>
    <xf numFmtId="4" fontId="13" fillId="0" borderId="0" xfId="1" applyNumberFormat="1" applyFont="1" applyBorder="1"/>
    <xf numFmtId="0" fontId="12" fillId="0" borderId="0" xfId="1" applyFont="1" applyBorder="1" applyAlignment="1"/>
    <xf numFmtId="0" fontId="4" fillId="0" borderId="0" xfId="1" applyBorder="1" applyAlignment="1">
      <alignment horizontal="right"/>
    </xf>
    <xf numFmtId="0" fontId="9" fillId="0" borderId="12" xfId="1" applyFont="1" applyBorder="1" applyAlignment="1">
      <alignment vertical="top" wrapText="1"/>
    </xf>
    <xf numFmtId="4" fontId="9" fillId="0" borderId="4" xfId="1" applyNumberFormat="1" applyFont="1" applyBorder="1" applyAlignment="1">
      <alignment horizontal="right"/>
    </xf>
    <xf numFmtId="49" fontId="9" fillId="0" borderId="3" xfId="1" applyNumberFormat="1" applyFont="1" applyBorder="1" applyAlignment="1">
      <alignment horizontal="center" shrinkToFit="1"/>
    </xf>
    <xf numFmtId="4" fontId="9" fillId="0" borderId="3" xfId="1" applyNumberFormat="1" applyFont="1" applyBorder="1" applyAlignment="1">
      <alignment horizontal="right"/>
    </xf>
    <xf numFmtId="0" fontId="9" fillId="0" borderId="3" xfId="1" applyFont="1" applyBorder="1" applyAlignment="1">
      <alignment vertical="top" wrapText="1"/>
    </xf>
    <xf numFmtId="0" fontId="9" fillId="0" borderId="10" xfId="1" applyFont="1" applyBorder="1" applyAlignment="1">
      <alignment vertical="top" wrapText="1"/>
    </xf>
    <xf numFmtId="0" fontId="15" fillId="0" borderId="0" xfId="1" applyFont="1"/>
    <xf numFmtId="0" fontId="9" fillId="3" borderId="11" xfId="1" applyFont="1" applyFill="1" applyBorder="1" applyAlignment="1">
      <alignment horizontal="center" vertical="top"/>
    </xf>
    <xf numFmtId="0" fontId="9" fillId="0" borderId="11" xfId="1" applyFont="1" applyFill="1" applyBorder="1" applyAlignment="1">
      <alignment horizontal="center" vertical="top"/>
    </xf>
    <xf numFmtId="0" fontId="11" fillId="2" borderId="2" xfId="1" applyFont="1" applyFill="1" applyBorder="1"/>
    <xf numFmtId="4" fontId="2" fillId="2" borderId="1" xfId="1" applyNumberFormat="1" applyFont="1" applyFill="1" applyBorder="1"/>
    <xf numFmtId="0" fontId="1" fillId="4" borderId="2" xfId="1" applyFont="1" applyFill="1" applyBorder="1" applyAlignment="1">
      <alignment horizontal="center"/>
    </xf>
    <xf numFmtId="0" fontId="1" fillId="4" borderId="2" xfId="1" applyNumberFormat="1" applyFont="1" applyFill="1" applyBorder="1" applyAlignment="1">
      <alignment horizontal="right"/>
    </xf>
    <xf numFmtId="0" fontId="1" fillId="2" borderId="19" xfId="1" applyFont="1" applyFill="1" applyBorder="1" applyAlignment="1">
      <alignment horizontal="center"/>
    </xf>
    <xf numFmtId="49" fontId="11" fillId="2" borderId="11" xfId="1" applyNumberFormat="1" applyFont="1" applyFill="1" applyBorder="1" applyAlignment="1">
      <alignment horizontal="left"/>
    </xf>
    <xf numFmtId="49" fontId="11" fillId="2" borderId="20" xfId="1" applyNumberFormat="1" applyFont="1" applyFill="1" applyBorder="1" applyAlignment="1">
      <alignment horizontal="left"/>
    </xf>
    <xf numFmtId="0" fontId="11" fillId="4" borderId="2" xfId="1" applyFont="1" applyFill="1" applyBorder="1" applyAlignment="1">
      <alignment horizontal="center"/>
    </xf>
    <xf numFmtId="4" fontId="1" fillId="4" borderId="3" xfId="1" applyNumberFormat="1" applyFont="1" applyFill="1" applyBorder="1"/>
    <xf numFmtId="0" fontId="2" fillId="4" borderId="21" xfId="1" applyFont="1" applyFill="1" applyBorder="1" applyAlignment="1">
      <alignment horizontal="center"/>
    </xf>
    <xf numFmtId="49" fontId="11" fillId="4" borderId="21" xfId="1" applyNumberFormat="1" applyFont="1" applyFill="1" applyBorder="1" applyAlignment="1">
      <alignment horizontal="left"/>
    </xf>
    <xf numFmtId="4" fontId="9" fillId="0" borderId="3" xfId="1" applyNumberFormat="1" applyFont="1" applyBorder="1"/>
    <xf numFmtId="49" fontId="9" fillId="0" borderId="3" xfId="1" applyNumberFormat="1" applyFont="1" applyBorder="1" applyAlignment="1">
      <alignment horizontal="left" vertical="top"/>
    </xf>
    <xf numFmtId="0" fontId="9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49" fontId="1" fillId="0" borderId="15" xfId="1" applyNumberFormat="1" applyFont="1" applyBorder="1" applyAlignment="1">
      <alignment horizontal="center"/>
    </xf>
    <xf numFmtId="49" fontId="1" fillId="0" borderId="16" xfId="1" applyNumberFormat="1" applyFont="1" applyBorder="1" applyAlignment="1">
      <alignment horizontal="center"/>
    </xf>
    <xf numFmtId="0" fontId="1" fillId="0" borderId="17" xfId="1" applyFont="1" applyBorder="1" applyAlignment="1">
      <alignment horizontal="center" shrinkToFit="1"/>
    </xf>
    <xf numFmtId="0" fontId="1" fillId="0" borderId="8" xfId="1" applyFont="1" applyBorder="1" applyAlignment="1">
      <alignment horizontal="center" shrinkToFit="1"/>
    </xf>
    <xf numFmtId="0" fontId="1" fillId="0" borderId="18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2"/>
  <sheetViews>
    <sheetView showGridLines="0" showZeros="0" tabSelected="1" view="pageBreakPreview" topLeftCell="A31" workbookViewId="0">
      <selection activeCell="D10" sqref="D10"/>
    </sheetView>
  </sheetViews>
  <sheetFormatPr defaultRowHeight="12.75" x14ac:dyDescent="0.2"/>
  <cols>
    <col min="1" max="1" width="4.42578125" style="5" customWidth="1"/>
    <col min="2" max="2" width="11.5703125" style="5" customWidth="1"/>
    <col min="3" max="3" width="41.5703125" style="5" customWidth="1"/>
    <col min="4" max="4" width="6.7109375" style="5" customWidth="1"/>
    <col min="5" max="5" width="6.7109375" style="45" customWidth="1"/>
    <col min="6" max="6" width="9.85546875" style="5" customWidth="1"/>
    <col min="7" max="7" width="13.85546875" style="5" customWidth="1"/>
    <col min="8" max="8" width="56" style="5" customWidth="1"/>
    <col min="9" max="11" width="9.140625" style="5"/>
    <col min="12" max="12" width="75.42578125" style="5" customWidth="1"/>
    <col min="13" max="13" width="45.28515625" style="5" customWidth="1"/>
    <col min="14" max="16384" width="9.140625" style="5"/>
  </cols>
  <sheetData>
    <row r="1" spans="1:104" ht="15.75" x14ac:dyDescent="0.25">
      <c r="A1" s="74" t="s">
        <v>12</v>
      </c>
      <c r="B1" s="74"/>
      <c r="C1" s="74"/>
      <c r="D1" s="74"/>
      <c r="E1" s="74"/>
      <c r="F1" s="74"/>
      <c r="G1" s="74"/>
    </row>
    <row r="2" spans="1:104" ht="14.25" customHeight="1" thickBot="1" x14ac:dyDescent="0.25">
      <c r="A2" s="6"/>
      <c r="B2" s="7"/>
      <c r="C2" s="8"/>
      <c r="D2" s="8"/>
      <c r="E2" s="9"/>
      <c r="F2" s="8"/>
      <c r="G2" s="8"/>
    </row>
    <row r="3" spans="1:104" ht="13.5" thickTop="1" x14ac:dyDescent="0.2">
      <c r="A3" s="75" t="s">
        <v>0</v>
      </c>
      <c r="B3" s="76"/>
      <c r="C3" s="1" t="s">
        <v>33</v>
      </c>
      <c r="D3" s="2"/>
      <c r="E3" s="10" t="s">
        <v>2</v>
      </c>
      <c r="F3" s="11"/>
      <c r="G3" s="12"/>
    </row>
    <row r="4" spans="1:104" ht="13.5" thickBot="1" x14ac:dyDescent="0.25">
      <c r="A4" s="77" t="s">
        <v>1</v>
      </c>
      <c r="B4" s="78"/>
      <c r="C4" s="3"/>
      <c r="D4" s="4"/>
      <c r="E4" s="79"/>
      <c r="F4" s="80"/>
      <c r="G4" s="81"/>
    </row>
    <row r="5" spans="1:104" ht="13.5" thickTop="1" x14ac:dyDescent="0.2">
      <c r="A5" s="13"/>
      <c r="B5" s="6"/>
      <c r="C5" s="6"/>
      <c r="D5" s="6"/>
      <c r="E5" s="14"/>
      <c r="F5" s="6"/>
      <c r="G5" s="15"/>
    </row>
    <row r="6" spans="1:104" x14ac:dyDescent="0.2">
      <c r="A6" s="16" t="s">
        <v>3</v>
      </c>
      <c r="B6" s="17" t="s">
        <v>4</v>
      </c>
      <c r="C6" s="17" t="s">
        <v>5</v>
      </c>
      <c r="D6" s="17" t="s">
        <v>6</v>
      </c>
      <c r="E6" s="18" t="s">
        <v>7</v>
      </c>
      <c r="F6" s="17" t="s">
        <v>8</v>
      </c>
      <c r="G6" s="19" t="s">
        <v>9</v>
      </c>
    </row>
    <row r="7" spans="1:104" x14ac:dyDescent="0.2">
      <c r="A7" s="20" t="s">
        <v>10</v>
      </c>
      <c r="B7" s="21" t="s">
        <v>13</v>
      </c>
      <c r="C7" s="22"/>
      <c r="D7" s="23"/>
      <c r="E7" s="24"/>
      <c r="F7" s="24"/>
      <c r="G7" s="25"/>
      <c r="H7" s="26"/>
      <c r="I7" s="26"/>
      <c r="O7" s="27">
        <v>1</v>
      </c>
    </row>
    <row r="8" spans="1:104" ht="22.5" x14ac:dyDescent="0.2">
      <c r="A8" s="28">
        <v>1</v>
      </c>
      <c r="B8" s="29"/>
      <c r="C8" s="30" t="s">
        <v>40</v>
      </c>
      <c r="D8" s="31" t="s">
        <v>42</v>
      </c>
      <c r="E8" s="32">
        <v>1</v>
      </c>
      <c r="F8" s="32"/>
      <c r="G8" s="33">
        <f t="shared" ref="G8:G14" si="0">E8*F8</f>
        <v>0</v>
      </c>
      <c r="O8" s="27">
        <v>2</v>
      </c>
      <c r="AA8" s="5">
        <v>1</v>
      </c>
      <c r="AB8" s="5">
        <v>1</v>
      </c>
      <c r="AC8" s="5">
        <v>1</v>
      </c>
      <c r="AZ8" s="5">
        <v>1</v>
      </c>
      <c r="BA8" s="5">
        <f>IF(AZ8=1,G8,0)</f>
        <v>0</v>
      </c>
      <c r="BB8" s="5">
        <f>IF(AZ8=2,G8,0)</f>
        <v>0</v>
      </c>
      <c r="BC8" s="5">
        <f>IF(AZ8=3,G8,0)</f>
        <v>0</v>
      </c>
      <c r="BD8" s="5">
        <f>IF(AZ8=4,G8,0)</f>
        <v>0</v>
      </c>
      <c r="BE8" s="5">
        <f>IF(AZ8=5,G8,0)</f>
        <v>0</v>
      </c>
      <c r="CA8" s="34">
        <v>1</v>
      </c>
      <c r="CB8" s="34">
        <v>1</v>
      </c>
      <c r="CZ8" s="5">
        <v>0</v>
      </c>
    </row>
    <row r="9" spans="1:104" ht="69.95" customHeight="1" x14ac:dyDescent="0.2">
      <c r="A9" s="28">
        <v>2</v>
      </c>
      <c r="B9" s="29"/>
      <c r="C9" s="51" t="s">
        <v>34</v>
      </c>
      <c r="D9" s="31" t="s">
        <v>42</v>
      </c>
      <c r="E9" s="54">
        <v>1</v>
      </c>
      <c r="F9" s="52"/>
      <c r="G9" s="33">
        <f t="shared" si="0"/>
        <v>0</v>
      </c>
      <c r="H9" s="57"/>
      <c r="O9" s="27"/>
      <c r="CA9" s="34"/>
      <c r="CB9" s="34"/>
    </row>
    <row r="10" spans="1:104" ht="69.95" customHeight="1" x14ac:dyDescent="0.2">
      <c r="A10" s="28">
        <v>3</v>
      </c>
      <c r="B10" s="29"/>
      <c r="C10" s="51" t="s">
        <v>27</v>
      </c>
      <c r="D10" s="31" t="s">
        <v>42</v>
      </c>
      <c r="E10" s="54">
        <v>1</v>
      </c>
      <c r="F10" s="52"/>
      <c r="G10" s="33">
        <f t="shared" si="0"/>
        <v>0</v>
      </c>
      <c r="O10" s="27"/>
      <c r="CA10" s="34"/>
      <c r="CB10" s="34"/>
    </row>
    <row r="11" spans="1:104" ht="60" customHeight="1" x14ac:dyDescent="0.2">
      <c r="A11" s="28">
        <v>4</v>
      </c>
      <c r="B11" s="29"/>
      <c r="C11" s="51" t="s">
        <v>31</v>
      </c>
      <c r="D11" s="31" t="s">
        <v>42</v>
      </c>
      <c r="E11" s="54">
        <v>1</v>
      </c>
      <c r="F11" s="52"/>
      <c r="G11" s="33">
        <f t="shared" si="0"/>
        <v>0</v>
      </c>
      <c r="O11" s="27"/>
      <c r="CA11" s="34"/>
      <c r="CB11" s="34"/>
    </row>
    <row r="12" spans="1:104" ht="24.75" customHeight="1" x14ac:dyDescent="0.2">
      <c r="A12" s="28">
        <v>5</v>
      </c>
      <c r="B12" s="29"/>
      <c r="C12" s="51" t="s">
        <v>24</v>
      </c>
      <c r="D12" s="31" t="s">
        <v>42</v>
      </c>
      <c r="E12" s="54">
        <v>1</v>
      </c>
      <c r="F12" s="52"/>
      <c r="G12" s="33">
        <f t="shared" si="0"/>
        <v>0</v>
      </c>
      <c r="O12" s="27"/>
      <c r="CA12" s="34"/>
      <c r="CB12" s="34"/>
    </row>
    <row r="13" spans="1:104" ht="25.5" customHeight="1" x14ac:dyDescent="0.2">
      <c r="A13" s="59">
        <v>6</v>
      </c>
      <c r="B13" s="29"/>
      <c r="C13" s="51" t="s">
        <v>23</v>
      </c>
      <c r="D13" s="31" t="s">
        <v>42</v>
      </c>
      <c r="E13" s="54">
        <v>1</v>
      </c>
      <c r="F13" s="52"/>
      <c r="G13" s="33">
        <f t="shared" si="0"/>
        <v>0</v>
      </c>
      <c r="O13" s="27"/>
      <c r="CA13" s="34"/>
      <c r="CB13" s="34"/>
    </row>
    <row r="14" spans="1:104" ht="24.95" customHeight="1" x14ac:dyDescent="0.2">
      <c r="A14" s="28">
        <v>7</v>
      </c>
      <c r="B14" s="29"/>
      <c r="C14" s="55" t="s">
        <v>38</v>
      </c>
      <c r="D14" s="31" t="s">
        <v>42</v>
      </c>
      <c r="E14" s="54">
        <v>1</v>
      </c>
      <c r="F14" s="52"/>
      <c r="G14" s="33">
        <f t="shared" si="0"/>
        <v>0</v>
      </c>
      <c r="O14" s="27"/>
      <c r="CA14" s="34"/>
      <c r="CB14" s="34"/>
    </row>
    <row r="15" spans="1:104" x14ac:dyDescent="0.2">
      <c r="A15" s="35"/>
      <c r="B15" s="36" t="s">
        <v>11</v>
      </c>
      <c r="C15" s="37" t="str">
        <f>CONCATENATE(B7," ",C7)</f>
        <v xml:space="preserve">VRN </v>
      </c>
      <c r="D15" s="38"/>
      <c r="E15" s="39"/>
      <c r="F15" s="40"/>
      <c r="G15" s="41">
        <f>SUM(G8:G14)</f>
        <v>0</v>
      </c>
      <c r="O15" s="27">
        <v>4</v>
      </c>
      <c r="BA15" s="42">
        <f>SUM(BA7:BA8)</f>
        <v>0</v>
      </c>
      <c r="BB15" s="42">
        <f>SUM(BB7:BB8)</f>
        <v>0</v>
      </c>
      <c r="BC15" s="42">
        <f>SUM(BC7:BC8)</f>
        <v>0</v>
      </c>
      <c r="BD15" s="42">
        <f>SUM(BD7:BD8)</f>
        <v>0</v>
      </c>
      <c r="BE15" s="42">
        <f>SUM(BE7:BE8)</f>
        <v>0</v>
      </c>
    </row>
    <row r="16" spans="1:104" x14ac:dyDescent="0.2">
      <c r="A16" s="20" t="s">
        <v>10</v>
      </c>
      <c r="B16" s="21" t="s">
        <v>14</v>
      </c>
      <c r="C16" s="22"/>
      <c r="D16" s="23"/>
      <c r="E16" s="24"/>
      <c r="F16" s="24"/>
      <c r="G16" s="25"/>
      <c r="H16" s="26"/>
      <c r="I16" s="26"/>
      <c r="O16" s="27">
        <v>1</v>
      </c>
    </row>
    <row r="17" spans="1:104" ht="22.5" x14ac:dyDescent="0.2">
      <c r="A17" s="28">
        <v>1</v>
      </c>
      <c r="B17" s="29"/>
      <c r="C17" s="30" t="s">
        <v>25</v>
      </c>
      <c r="D17" s="31" t="s">
        <v>42</v>
      </c>
      <c r="E17" s="32">
        <v>1</v>
      </c>
      <c r="F17" s="32"/>
      <c r="G17" s="33">
        <f>E17*F17</f>
        <v>0</v>
      </c>
      <c r="H17" s="57"/>
      <c r="O17" s="27">
        <v>2</v>
      </c>
      <c r="AA17" s="5">
        <v>11</v>
      </c>
      <c r="AB17" s="5">
        <v>0</v>
      </c>
      <c r="AC17" s="5">
        <v>33</v>
      </c>
      <c r="AZ17" s="5">
        <v>1</v>
      </c>
      <c r="BA17" s="5">
        <f>IF(AZ17=1,G17,0)</f>
        <v>0</v>
      </c>
      <c r="BB17" s="5">
        <f>IF(AZ17=2,G17,0)</f>
        <v>0</v>
      </c>
      <c r="BC17" s="5">
        <f>IF(AZ17=3,G17,0)</f>
        <v>0</v>
      </c>
      <c r="BD17" s="5">
        <f>IF(AZ17=4,G17,0)</f>
        <v>0</v>
      </c>
      <c r="BE17" s="5">
        <f>IF(AZ17=5,G17,0)</f>
        <v>0</v>
      </c>
      <c r="CA17" s="34">
        <v>11</v>
      </c>
      <c r="CB17" s="34">
        <v>0</v>
      </c>
      <c r="CZ17" s="5">
        <v>0</v>
      </c>
    </row>
    <row r="18" spans="1:104" ht="35.1" customHeight="1" x14ac:dyDescent="0.2">
      <c r="A18" s="59">
        <v>3</v>
      </c>
      <c r="B18" s="29"/>
      <c r="C18" s="51" t="s">
        <v>39</v>
      </c>
      <c r="D18" s="31" t="s">
        <v>42</v>
      </c>
      <c r="E18" s="32">
        <v>1</v>
      </c>
      <c r="F18" s="52"/>
      <c r="G18" s="33">
        <f t="shared" ref="G18:G33" si="1">E18*F18</f>
        <v>0</v>
      </c>
      <c r="H18" s="57"/>
      <c r="O18" s="27"/>
      <c r="CA18" s="34"/>
      <c r="CB18" s="34"/>
    </row>
    <row r="19" spans="1:104" ht="49.5" customHeight="1" x14ac:dyDescent="0.2">
      <c r="A19" s="28">
        <v>4</v>
      </c>
      <c r="B19" s="29"/>
      <c r="C19" s="51" t="s">
        <v>16</v>
      </c>
      <c r="D19" s="31" t="s">
        <v>42</v>
      </c>
      <c r="E19" s="32">
        <v>1</v>
      </c>
      <c r="F19" s="52"/>
      <c r="G19" s="33">
        <f>E19*F19</f>
        <v>0</v>
      </c>
      <c r="O19" s="27"/>
      <c r="CA19" s="34"/>
      <c r="CB19" s="34"/>
    </row>
    <row r="20" spans="1:104" ht="38.25" customHeight="1" x14ac:dyDescent="0.2">
      <c r="A20" s="28">
        <v>5</v>
      </c>
      <c r="B20" s="29"/>
      <c r="C20" s="51" t="s">
        <v>26</v>
      </c>
      <c r="D20" s="31" t="s">
        <v>42</v>
      </c>
      <c r="E20" s="54">
        <v>1</v>
      </c>
      <c r="F20" s="52"/>
      <c r="G20" s="33">
        <f t="shared" si="1"/>
        <v>0</v>
      </c>
      <c r="O20" s="27"/>
      <c r="CA20" s="34"/>
      <c r="CB20" s="34"/>
    </row>
    <row r="21" spans="1:104" ht="49.5" customHeight="1" x14ac:dyDescent="0.2">
      <c r="A21" s="28">
        <v>6</v>
      </c>
      <c r="B21" s="29"/>
      <c r="C21" s="51" t="s">
        <v>21</v>
      </c>
      <c r="D21" s="31" t="s">
        <v>42</v>
      </c>
      <c r="E21" s="54">
        <v>1</v>
      </c>
      <c r="F21" s="52"/>
      <c r="G21" s="33">
        <f t="shared" si="1"/>
        <v>0</v>
      </c>
      <c r="O21" s="27"/>
      <c r="CA21" s="34"/>
      <c r="CB21" s="34"/>
    </row>
    <row r="22" spans="1:104" ht="24.95" customHeight="1" x14ac:dyDescent="0.2">
      <c r="A22" s="28">
        <v>7</v>
      </c>
      <c r="B22" s="29"/>
      <c r="C22" s="51" t="s">
        <v>41</v>
      </c>
      <c r="D22" s="31" t="s">
        <v>42</v>
      </c>
      <c r="E22" s="54">
        <v>1</v>
      </c>
      <c r="F22" s="52"/>
      <c r="G22" s="33">
        <f t="shared" si="1"/>
        <v>0</v>
      </c>
      <c r="O22" s="27"/>
      <c r="CA22" s="34"/>
      <c r="CB22" s="34"/>
    </row>
    <row r="23" spans="1:104" ht="69.95" customHeight="1" x14ac:dyDescent="0.2">
      <c r="A23" s="73">
        <v>8</v>
      </c>
      <c r="B23" s="72"/>
      <c r="C23" s="55" t="s">
        <v>28</v>
      </c>
      <c r="D23" s="31" t="s">
        <v>42</v>
      </c>
      <c r="E23" s="54">
        <v>1</v>
      </c>
      <c r="F23" s="54"/>
      <c r="G23" s="71">
        <f t="shared" si="1"/>
        <v>0</v>
      </c>
      <c r="O23" s="27"/>
      <c r="CA23" s="34"/>
      <c r="CB23" s="34"/>
    </row>
    <row r="24" spans="1:104" ht="25.5" customHeight="1" x14ac:dyDescent="0.2">
      <c r="A24" s="28">
        <v>9</v>
      </c>
      <c r="B24" s="29"/>
      <c r="C24" s="51" t="s">
        <v>22</v>
      </c>
      <c r="D24" s="31" t="s">
        <v>42</v>
      </c>
      <c r="E24" s="54">
        <v>1</v>
      </c>
      <c r="F24" s="52"/>
      <c r="G24" s="33">
        <f t="shared" si="1"/>
        <v>0</v>
      </c>
      <c r="O24" s="27"/>
      <c r="CA24" s="34"/>
      <c r="CB24" s="34"/>
    </row>
    <row r="25" spans="1:104" ht="48.75" customHeight="1" x14ac:dyDescent="0.2">
      <c r="A25" s="28">
        <v>10</v>
      </c>
      <c r="B25" s="29"/>
      <c r="C25" s="51" t="s">
        <v>19</v>
      </c>
      <c r="D25" s="31" t="s">
        <v>42</v>
      </c>
      <c r="E25" s="54">
        <v>1</v>
      </c>
      <c r="F25" s="52"/>
      <c r="G25" s="33">
        <f t="shared" si="1"/>
        <v>0</v>
      </c>
      <c r="O25" s="27"/>
      <c r="CA25" s="34"/>
      <c r="CB25" s="34"/>
    </row>
    <row r="26" spans="1:104" ht="59.25" customHeight="1" x14ac:dyDescent="0.2">
      <c r="A26" s="28">
        <v>11</v>
      </c>
      <c r="B26" s="29"/>
      <c r="C26" s="51" t="s">
        <v>20</v>
      </c>
      <c r="D26" s="31" t="s">
        <v>42</v>
      </c>
      <c r="E26" s="54">
        <v>1</v>
      </c>
      <c r="F26" s="52"/>
      <c r="G26" s="33">
        <f t="shared" si="1"/>
        <v>0</v>
      </c>
      <c r="O26" s="27"/>
      <c r="CA26" s="34"/>
      <c r="CB26" s="34"/>
    </row>
    <row r="27" spans="1:104" ht="24.95" customHeight="1" x14ac:dyDescent="0.2">
      <c r="A27" s="28">
        <v>12</v>
      </c>
      <c r="B27" s="29"/>
      <c r="C27" s="51" t="s">
        <v>17</v>
      </c>
      <c r="D27" s="31" t="s">
        <v>42</v>
      </c>
      <c r="E27" s="54">
        <v>1</v>
      </c>
      <c r="F27" s="52"/>
      <c r="G27" s="33">
        <f t="shared" si="1"/>
        <v>0</v>
      </c>
      <c r="O27" s="27"/>
      <c r="CA27" s="34"/>
      <c r="CB27" s="34"/>
    </row>
    <row r="28" spans="1:104" ht="60" customHeight="1" x14ac:dyDescent="0.2">
      <c r="A28" s="58">
        <v>13</v>
      </c>
      <c r="B28" s="29"/>
      <c r="C28" s="51" t="s">
        <v>35</v>
      </c>
      <c r="D28" s="31" t="s">
        <v>42</v>
      </c>
      <c r="E28" s="54">
        <v>1</v>
      </c>
      <c r="F28" s="52"/>
      <c r="G28" s="33">
        <f t="shared" si="1"/>
        <v>0</v>
      </c>
      <c r="O28" s="27"/>
      <c r="CA28" s="34"/>
      <c r="CB28" s="34"/>
    </row>
    <row r="29" spans="1:104" ht="60" customHeight="1" x14ac:dyDescent="0.2">
      <c r="A29" s="28">
        <v>14</v>
      </c>
      <c r="B29" s="29"/>
      <c r="C29" s="55" t="s">
        <v>15</v>
      </c>
      <c r="D29" s="31" t="s">
        <v>42</v>
      </c>
      <c r="E29" s="54">
        <v>1</v>
      </c>
      <c r="F29" s="54"/>
      <c r="G29" s="33">
        <f t="shared" si="1"/>
        <v>0</v>
      </c>
      <c r="O29" s="27"/>
      <c r="CA29" s="34"/>
      <c r="CB29" s="34"/>
    </row>
    <row r="30" spans="1:104" ht="69.95" customHeight="1" x14ac:dyDescent="0.2">
      <c r="A30" s="28">
        <v>15</v>
      </c>
      <c r="B30" s="29"/>
      <c r="C30" s="55" t="s">
        <v>29</v>
      </c>
      <c r="D30" s="31" t="s">
        <v>42</v>
      </c>
      <c r="E30" s="54">
        <v>1</v>
      </c>
      <c r="F30" s="54"/>
      <c r="G30" s="33">
        <f t="shared" si="1"/>
        <v>0</v>
      </c>
      <c r="O30" s="27"/>
      <c r="CA30" s="34"/>
      <c r="CB30" s="34"/>
    </row>
    <row r="31" spans="1:104" ht="37.5" customHeight="1" x14ac:dyDescent="0.2">
      <c r="A31" s="28">
        <v>16</v>
      </c>
      <c r="B31" s="29"/>
      <c r="C31" s="56" t="s">
        <v>37</v>
      </c>
      <c r="D31" s="53" t="s">
        <v>36</v>
      </c>
      <c r="E31" s="54">
        <v>470</v>
      </c>
      <c r="F31" s="54"/>
      <c r="G31" s="33">
        <f t="shared" si="1"/>
        <v>0</v>
      </c>
      <c r="O31" s="27"/>
      <c r="CA31" s="34"/>
      <c r="CB31" s="34"/>
    </row>
    <row r="32" spans="1:104" ht="60" customHeight="1" x14ac:dyDescent="0.2">
      <c r="A32" s="28">
        <v>17</v>
      </c>
      <c r="B32" s="29"/>
      <c r="C32" s="56" t="s">
        <v>30</v>
      </c>
      <c r="D32" s="31" t="s">
        <v>42</v>
      </c>
      <c r="E32" s="54">
        <v>1</v>
      </c>
      <c r="F32" s="54"/>
      <c r="G32" s="33">
        <f t="shared" si="1"/>
        <v>0</v>
      </c>
      <c r="O32" s="27"/>
      <c r="CA32" s="34"/>
      <c r="CB32" s="34"/>
    </row>
    <row r="33" spans="1:80" ht="27.6" customHeight="1" x14ac:dyDescent="0.2">
      <c r="A33" s="58">
        <v>18</v>
      </c>
      <c r="B33" s="29"/>
      <c r="C33" s="56" t="s">
        <v>18</v>
      </c>
      <c r="D33" s="31" t="s">
        <v>42</v>
      </c>
      <c r="E33" s="54">
        <v>1</v>
      </c>
      <c r="F33" s="54"/>
      <c r="G33" s="33">
        <f t="shared" si="1"/>
        <v>0</v>
      </c>
      <c r="O33" s="27"/>
      <c r="CA33" s="34"/>
      <c r="CB33" s="34"/>
    </row>
    <row r="34" spans="1:80" x14ac:dyDescent="0.2">
      <c r="A34" s="35"/>
      <c r="B34" s="65" t="s">
        <v>11</v>
      </c>
      <c r="C34" s="37" t="str">
        <f>CONCATENATE(B16," ",C16)</f>
        <v xml:space="preserve">ORN </v>
      </c>
      <c r="D34" s="38"/>
      <c r="E34" s="39"/>
      <c r="F34" s="40"/>
      <c r="G34" s="41">
        <f>SUM(G17:G33)</f>
        <v>0</v>
      </c>
      <c r="O34" s="27">
        <v>4</v>
      </c>
      <c r="BA34" s="42">
        <f>SUM(BA16:BA17)</f>
        <v>0</v>
      </c>
      <c r="BB34" s="42">
        <f>SUM(BB16:BB17)</f>
        <v>0</v>
      </c>
      <c r="BC34" s="42">
        <f>SUM(BC16:BC17)</f>
        <v>0</v>
      </c>
      <c r="BD34" s="42">
        <f>SUM(BD16:BD17)</f>
        <v>0</v>
      </c>
      <c r="BE34" s="42">
        <f>SUM(BE16:BE17)</f>
        <v>0</v>
      </c>
    </row>
    <row r="35" spans="1:80" x14ac:dyDescent="0.2">
      <c r="A35" s="64"/>
      <c r="B35" s="66"/>
      <c r="C35" s="60"/>
      <c r="D35" s="38"/>
      <c r="E35" s="39"/>
      <c r="F35" s="39"/>
      <c r="G35" s="61"/>
      <c r="O35" s="27"/>
      <c r="BA35" s="42"/>
      <c r="BB35" s="42"/>
      <c r="BC35" s="42"/>
      <c r="BD35" s="42"/>
      <c r="BE35" s="42"/>
    </row>
    <row r="36" spans="1:80" ht="13.5" thickBot="1" x14ac:dyDescent="0.25">
      <c r="A36" s="69"/>
      <c r="B36" s="70" t="s">
        <v>11</v>
      </c>
      <c r="C36" s="67" t="s">
        <v>32</v>
      </c>
      <c r="D36" s="62"/>
      <c r="E36" s="63"/>
      <c r="F36" s="63"/>
      <c r="G36" s="68">
        <f>G15+G34</f>
        <v>0</v>
      </c>
      <c r="H36" s="26"/>
      <c r="I36" s="26"/>
      <c r="O36" s="27"/>
    </row>
    <row r="37" spans="1:80" x14ac:dyDescent="0.2">
      <c r="E37" s="5"/>
    </row>
    <row r="38" spans="1:80" x14ac:dyDescent="0.2">
      <c r="E38" s="5"/>
    </row>
    <row r="39" spans="1:80" x14ac:dyDescent="0.2">
      <c r="E39" s="5"/>
    </row>
    <row r="40" spans="1:80" x14ac:dyDescent="0.2">
      <c r="E40" s="5"/>
    </row>
    <row r="41" spans="1:80" x14ac:dyDescent="0.2">
      <c r="E41" s="5"/>
    </row>
    <row r="42" spans="1:80" x14ac:dyDescent="0.2">
      <c r="E42" s="5"/>
    </row>
    <row r="43" spans="1:80" x14ac:dyDescent="0.2">
      <c r="E43" s="5"/>
    </row>
    <row r="44" spans="1:80" x14ac:dyDescent="0.2">
      <c r="E44" s="5"/>
    </row>
    <row r="45" spans="1:80" x14ac:dyDescent="0.2">
      <c r="E45" s="5"/>
    </row>
    <row r="46" spans="1:80" x14ac:dyDescent="0.2">
      <c r="E46" s="5"/>
    </row>
    <row r="47" spans="1:80" x14ac:dyDescent="0.2">
      <c r="E47" s="5"/>
    </row>
    <row r="48" spans="1:80" x14ac:dyDescent="0.2">
      <c r="E48" s="5"/>
    </row>
    <row r="49" spans="1:7" x14ac:dyDescent="0.2">
      <c r="E49" s="5"/>
    </row>
    <row r="50" spans="1:7" x14ac:dyDescent="0.2">
      <c r="E50" s="5"/>
    </row>
    <row r="51" spans="1:7" x14ac:dyDescent="0.2">
      <c r="E51" s="5"/>
    </row>
    <row r="52" spans="1:7" x14ac:dyDescent="0.2">
      <c r="A52" s="43"/>
      <c r="B52" s="43"/>
      <c r="D52" s="43"/>
      <c r="E52" s="43"/>
      <c r="F52" s="43"/>
      <c r="G52" s="43"/>
    </row>
    <row r="53" spans="1:7" x14ac:dyDescent="0.2">
      <c r="A53" s="43"/>
      <c r="B53" s="43"/>
      <c r="C53" s="43"/>
      <c r="D53" s="43"/>
      <c r="E53" s="43"/>
      <c r="F53" s="43"/>
      <c r="G53" s="43"/>
    </row>
    <row r="54" spans="1:7" x14ac:dyDescent="0.2">
      <c r="A54" s="43"/>
      <c r="B54" s="43"/>
      <c r="C54" s="43"/>
      <c r="D54" s="43"/>
      <c r="E54" s="43"/>
      <c r="F54" s="43"/>
      <c r="G54" s="43"/>
    </row>
    <row r="55" spans="1:7" x14ac:dyDescent="0.2">
      <c r="A55" s="43"/>
      <c r="B55" s="43"/>
      <c r="C55" s="43"/>
      <c r="D55" s="43"/>
      <c r="E55" s="43"/>
      <c r="F55" s="43"/>
      <c r="G55" s="43"/>
    </row>
    <row r="56" spans="1:7" x14ac:dyDescent="0.2">
      <c r="C56" s="43"/>
      <c r="E56" s="5"/>
    </row>
    <row r="57" spans="1:7" x14ac:dyDescent="0.2">
      <c r="E57" s="5"/>
    </row>
    <row r="58" spans="1:7" x14ac:dyDescent="0.2">
      <c r="E58" s="5"/>
    </row>
    <row r="59" spans="1:7" x14ac:dyDescent="0.2">
      <c r="E59" s="5"/>
    </row>
    <row r="60" spans="1:7" x14ac:dyDescent="0.2">
      <c r="E60" s="5"/>
    </row>
    <row r="61" spans="1:7" x14ac:dyDescent="0.2">
      <c r="E61" s="5"/>
    </row>
    <row r="62" spans="1:7" x14ac:dyDescent="0.2">
      <c r="E62" s="5"/>
    </row>
    <row r="63" spans="1:7" x14ac:dyDescent="0.2">
      <c r="E63" s="5"/>
    </row>
    <row r="64" spans="1:7" x14ac:dyDescent="0.2">
      <c r="E64" s="5"/>
    </row>
    <row r="65" spans="5:5" x14ac:dyDescent="0.2">
      <c r="E65" s="5"/>
    </row>
    <row r="66" spans="5:5" x14ac:dyDescent="0.2">
      <c r="E66" s="5"/>
    </row>
    <row r="67" spans="5:5" x14ac:dyDescent="0.2">
      <c r="E67" s="5"/>
    </row>
    <row r="68" spans="5:5" x14ac:dyDescent="0.2">
      <c r="E68" s="5"/>
    </row>
    <row r="69" spans="5:5" x14ac:dyDescent="0.2">
      <c r="E69" s="5"/>
    </row>
    <row r="70" spans="5:5" x14ac:dyDescent="0.2">
      <c r="E70" s="5"/>
    </row>
    <row r="71" spans="5:5" x14ac:dyDescent="0.2">
      <c r="E71" s="5"/>
    </row>
    <row r="72" spans="5:5" x14ac:dyDescent="0.2">
      <c r="E72" s="5"/>
    </row>
    <row r="73" spans="5:5" x14ac:dyDescent="0.2">
      <c r="E73" s="5"/>
    </row>
    <row r="74" spans="5:5" x14ac:dyDescent="0.2">
      <c r="E74" s="5"/>
    </row>
    <row r="75" spans="5:5" x14ac:dyDescent="0.2">
      <c r="E75" s="5"/>
    </row>
    <row r="76" spans="5:5" x14ac:dyDescent="0.2">
      <c r="E76" s="5"/>
    </row>
    <row r="77" spans="5:5" x14ac:dyDescent="0.2">
      <c r="E77" s="5"/>
    </row>
    <row r="78" spans="5:5" x14ac:dyDescent="0.2">
      <c r="E78" s="5"/>
    </row>
    <row r="79" spans="5:5" x14ac:dyDescent="0.2">
      <c r="E79" s="5"/>
    </row>
    <row r="80" spans="5:5" x14ac:dyDescent="0.2">
      <c r="E80" s="5"/>
    </row>
    <row r="81" spans="1:7" x14ac:dyDescent="0.2">
      <c r="E81" s="5"/>
    </row>
    <row r="82" spans="1:7" x14ac:dyDescent="0.2">
      <c r="E82" s="5"/>
    </row>
    <row r="83" spans="1:7" x14ac:dyDescent="0.2">
      <c r="E83" s="5"/>
    </row>
    <row r="84" spans="1:7" x14ac:dyDescent="0.2">
      <c r="E84" s="5"/>
    </row>
    <row r="85" spans="1:7" x14ac:dyDescent="0.2">
      <c r="E85" s="5"/>
    </row>
    <row r="86" spans="1:7" x14ac:dyDescent="0.2">
      <c r="E86" s="5"/>
    </row>
    <row r="87" spans="1:7" x14ac:dyDescent="0.2">
      <c r="A87" s="44"/>
      <c r="B87" s="44"/>
    </row>
    <row r="88" spans="1:7" x14ac:dyDescent="0.2">
      <c r="A88" s="43"/>
      <c r="B88" s="43"/>
      <c r="D88" s="46"/>
      <c r="E88" s="47"/>
      <c r="F88" s="46"/>
      <c r="G88" s="48"/>
    </row>
    <row r="89" spans="1:7" x14ac:dyDescent="0.2">
      <c r="A89" s="49"/>
      <c r="B89" s="49"/>
      <c r="C89" s="46"/>
      <c r="D89" s="43"/>
      <c r="E89" s="50"/>
      <c r="F89" s="43"/>
      <c r="G89" s="43"/>
    </row>
    <row r="90" spans="1:7" x14ac:dyDescent="0.2">
      <c r="A90" s="43"/>
      <c r="B90" s="43"/>
      <c r="C90" s="43"/>
      <c r="D90" s="43"/>
      <c r="E90" s="50"/>
      <c r="F90" s="43"/>
      <c r="G90" s="43"/>
    </row>
    <row r="91" spans="1:7" x14ac:dyDescent="0.2">
      <c r="A91" s="43"/>
      <c r="B91" s="43"/>
      <c r="C91" s="43"/>
      <c r="D91" s="43"/>
      <c r="E91" s="50"/>
      <c r="F91" s="43"/>
      <c r="G91" s="43"/>
    </row>
    <row r="92" spans="1:7" x14ac:dyDescent="0.2">
      <c r="A92" s="43"/>
      <c r="B92" s="43"/>
      <c r="C92" s="43"/>
      <c r="D92" s="43"/>
      <c r="E92" s="50"/>
      <c r="F92" s="43"/>
      <c r="G92" s="43"/>
    </row>
    <row r="93" spans="1:7" x14ac:dyDescent="0.2">
      <c r="A93" s="43"/>
      <c r="B93" s="43"/>
      <c r="C93" s="43"/>
      <c r="D93" s="43"/>
      <c r="E93" s="50"/>
      <c r="F93" s="43"/>
      <c r="G93" s="43"/>
    </row>
    <row r="94" spans="1:7" x14ac:dyDescent="0.2">
      <c r="A94" s="43"/>
      <c r="B94" s="43"/>
      <c r="C94" s="43"/>
      <c r="D94" s="43"/>
      <c r="E94" s="50"/>
      <c r="F94" s="43"/>
      <c r="G94" s="43"/>
    </row>
    <row r="95" spans="1:7" x14ac:dyDescent="0.2">
      <c r="A95" s="43"/>
      <c r="B95" s="43"/>
      <c r="C95" s="43"/>
      <c r="D95" s="43"/>
      <c r="E95" s="50"/>
      <c r="F95" s="43"/>
      <c r="G95" s="43"/>
    </row>
    <row r="96" spans="1:7" x14ac:dyDescent="0.2">
      <c r="A96" s="43"/>
      <c r="B96" s="43"/>
      <c r="C96" s="43"/>
      <c r="D96" s="43"/>
      <c r="E96" s="50"/>
      <c r="F96" s="43"/>
      <c r="G96" s="43"/>
    </row>
    <row r="97" spans="1:7" x14ac:dyDescent="0.2">
      <c r="A97" s="43"/>
      <c r="B97" s="43"/>
      <c r="C97" s="43"/>
      <c r="D97" s="43"/>
      <c r="E97" s="50"/>
      <c r="F97" s="43"/>
      <c r="G97" s="43"/>
    </row>
    <row r="98" spans="1:7" x14ac:dyDescent="0.2">
      <c r="A98" s="43"/>
      <c r="B98" s="43"/>
      <c r="C98" s="43"/>
      <c r="D98" s="43"/>
      <c r="E98" s="50"/>
      <c r="F98" s="43"/>
      <c r="G98" s="43"/>
    </row>
    <row r="99" spans="1:7" x14ac:dyDescent="0.2">
      <c r="A99" s="43"/>
      <c r="B99" s="43"/>
      <c r="C99" s="43"/>
      <c r="D99" s="43"/>
      <c r="E99" s="50"/>
      <c r="F99" s="43"/>
      <c r="G99" s="43"/>
    </row>
    <row r="100" spans="1:7" x14ac:dyDescent="0.2">
      <c r="A100" s="43"/>
      <c r="B100" s="43"/>
      <c r="C100" s="43"/>
      <c r="D100" s="43"/>
      <c r="E100" s="50"/>
      <c r="F100" s="43"/>
      <c r="G100" s="43"/>
    </row>
    <row r="101" spans="1:7" x14ac:dyDescent="0.2">
      <c r="A101" s="43"/>
      <c r="B101" s="43"/>
      <c r="C101" s="43"/>
      <c r="D101" s="43"/>
      <c r="E101" s="50"/>
      <c r="F101" s="43"/>
      <c r="G101" s="43"/>
    </row>
    <row r="102" spans="1:7" x14ac:dyDescent="0.2">
      <c r="C102" s="43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scale="90" orientation="portrait" r:id="rId1"/>
  <headerFooter alignWithMargins="0">
    <oddFooter>&amp;L&amp;9Zpracováno programem &amp;"Arial CE,Tučné"BUILDpower,  © RTS, a.s.&amp;R&amp;"Arial,Obyčejné"Strana &amp;P</oddFooter>
  </headerFooter>
  <colBreaks count="1" manualBreakCount="1">
    <brk id="7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Gvizdová Jana</cp:lastModifiedBy>
  <cp:lastPrinted>2016-06-13T11:56:56Z</cp:lastPrinted>
  <dcterms:created xsi:type="dcterms:W3CDTF">2011-02-10T14:22:46Z</dcterms:created>
  <dcterms:modified xsi:type="dcterms:W3CDTF">2016-06-16T12:12:30Z</dcterms:modified>
</cp:coreProperties>
</file>