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1. Rekapitulace rozpočtu - stan" sheetId="1" r:id="rId4"/>
  </sheets>
</workbook>
</file>

<file path=xl/sharedStrings.xml><?xml version="1.0" encoding="utf-8"?>
<sst xmlns="http://schemas.openxmlformats.org/spreadsheetml/2006/main" uniqueCount="128">
  <si>
    <t>REKAPITULACE ROZPOČTU</t>
  </si>
  <si>
    <t>Stavba: Studie městs. prostoru kolem budovy MěÚ Broumov</t>
  </si>
  <si>
    <t xml:space="preserve">Objekt: </t>
  </si>
  <si>
    <t>ZEĎ - oplocení u MěÚ  Broumov</t>
  </si>
  <si>
    <t xml:space="preserve">Objednavatel: Město Broumov , třída Masarykova 239,  Broumov </t>
  </si>
  <si>
    <t>Zhotovitel : J. Miroš</t>
  </si>
  <si>
    <t xml:space="preserve">JKSO: </t>
  </si>
  <si>
    <t>Datum: 28.2.2021</t>
  </si>
  <si>
    <t>Kód</t>
  </si>
  <si>
    <t>Popis</t>
  </si>
  <si>
    <t>Cena celkem</t>
  </si>
  <si>
    <t>Hmotnost celkem</t>
  </si>
  <si>
    <t>Suť celkem</t>
  </si>
  <si>
    <t>1</t>
  </si>
  <si>
    <t>HSV</t>
  </si>
  <si>
    <t>Práce a dodávky HSV</t>
  </si>
  <si>
    <t>Zemní práce</t>
  </si>
  <si>
    <t>113106121</t>
  </si>
  <si>
    <t>Rozebrání dlažeb nebo dílců komunikací pro pěší z betonových nebo kamenných dlaždic</t>
  </si>
  <si>
    <t>130901123</t>
  </si>
  <si>
    <t>Odbourání konstrukcí v hloubených vykopávkách ze ŽB ( po odříznutí )</t>
  </si>
  <si>
    <t>132102101</t>
  </si>
  <si>
    <t>Hloubení rýh š do 600 mm ručním nebo pneum nářadím v soudržných hor. 1 a 2</t>
  </si>
  <si>
    <t>162501102</t>
  </si>
  <si>
    <t>Vodorovné přemístění výkopku do 3000 m horniny tř. 1 až 4</t>
  </si>
  <si>
    <t>174101101</t>
  </si>
  <si>
    <t>Zásyp zhutněný jam šachet rýh nebo kolem objektů</t>
  </si>
  <si>
    <t>2</t>
  </si>
  <si>
    <t>Zakládání</t>
  </si>
  <si>
    <t>275321511</t>
  </si>
  <si>
    <t xml:space="preserve">ŽB základových patek  C25/30  - rozšíření základů </t>
  </si>
  <si>
    <t>275351215</t>
  </si>
  <si>
    <t xml:space="preserve">Bednění stěn základových patek zřízení + odstranění </t>
  </si>
  <si>
    <t>275361721</t>
  </si>
  <si>
    <t>Výztuž základových patek z betonářské oceli 10 425</t>
  </si>
  <si>
    <t>275501500</t>
  </si>
  <si>
    <t>Vrtání kotevních otvorů do betonu + lepení ocel. kotev</t>
  </si>
  <si>
    <t>3</t>
  </si>
  <si>
    <t>Svislé a kompletní konstrukce</t>
  </si>
  <si>
    <t>311321411</t>
  </si>
  <si>
    <t>ŽB nadzákladových zdí, pilířů,  nosných C25/30</t>
  </si>
  <si>
    <t>311361721</t>
  </si>
  <si>
    <t>Výztuž nadzákladových zdí nosných z betonářské oceli 10 425</t>
  </si>
  <si>
    <t>327231129</t>
  </si>
  <si>
    <t>Zdivo nadzákladové plotové ,opěrné, ... z cihel plných pálených 290 mm pevnosti P 10M na MVC</t>
  </si>
  <si>
    <t>5</t>
  </si>
  <si>
    <t>Komunikace</t>
  </si>
  <si>
    <t>591211111</t>
  </si>
  <si>
    <t>Kladení dlažby z kostek z kamene do lože z kameniva těženého tl 50 mm</t>
  </si>
  <si>
    <t>451561112</t>
  </si>
  <si>
    <t>Lože pod dlažby z kameniva drceného drobného vrstva tl nad 100 do 150 mm</t>
  </si>
  <si>
    <t>451571111</t>
  </si>
  <si>
    <t>Lože pod dlažby ze štěrkopísku vrstva tl do 100 mm</t>
  </si>
  <si>
    <t>451571211</t>
  </si>
  <si>
    <t>Lože pod dlažby z kameniva těženého hrubého vrstva tl do 100 mm</t>
  </si>
  <si>
    <t>6</t>
  </si>
  <si>
    <t>Úpravy povrchu, podlahy, osazení</t>
  </si>
  <si>
    <t>622474112</t>
  </si>
  <si>
    <t xml:space="preserve">Vnější omítka stěn - souvrství organické omítky tl 12 mm + 5 mm , odolnost proti mikrotrhlinám ,... </t>
  </si>
  <si>
    <t>622474113</t>
  </si>
  <si>
    <t xml:space="preserve">Vnější omítka stěn minerální armovací stěrka + armovací síťovina 6x6mm oka , ..... </t>
  </si>
  <si>
    <t>9</t>
  </si>
  <si>
    <t>Ostatní konstrukce a práce-bourání</t>
  </si>
  <si>
    <t>919735124</t>
  </si>
  <si>
    <t>Řezání stávajícího betonového základu , hl do 200 mm</t>
  </si>
  <si>
    <t>931961115</t>
  </si>
  <si>
    <t>Vložky do dilatačních spár z polystyrénových desek tl 20 mm</t>
  </si>
  <si>
    <t>998153131</t>
  </si>
  <si>
    <t>Přesun hmot pro samostatné zdi a valy zděné z cihel, kamene, tvárnic nebo monolitické v do 20 m</t>
  </si>
  <si>
    <t>941955001</t>
  </si>
  <si>
    <t>Lešení lehké pomocné v podlah do 1,2 m</t>
  </si>
  <si>
    <t>979071121</t>
  </si>
  <si>
    <t>Očištění dlažebních kostek drobných s původním spárováním kamenivem těženým</t>
  </si>
  <si>
    <t>979082111</t>
  </si>
  <si>
    <t>Vnitrostaveništní doprava suti a vybouraných hmot do 10 m</t>
  </si>
  <si>
    <t>979082121</t>
  </si>
  <si>
    <t>Vnitrostaveništní doprava suti a vybouraných hmot ZKD 5 m</t>
  </si>
  <si>
    <t>985001005</t>
  </si>
  <si>
    <t xml:space="preserve">Skládkovné - poplatek za uložení suti a výkopku </t>
  </si>
  <si>
    <t>PSV</t>
  </si>
  <si>
    <t>Práce a dodávky PSV</t>
  </si>
  <si>
    <t>711</t>
  </si>
  <si>
    <t>Izolace proti vodě, vlhkosti a plynům</t>
  </si>
  <si>
    <t>711111001</t>
  </si>
  <si>
    <t>Provedení izolace proti zemní vlhkosti vodorovné za studena nátěrem penetračním</t>
  </si>
  <si>
    <t>111631500</t>
  </si>
  <si>
    <t>lak asfaltový PENETRAL ALP sudy</t>
  </si>
  <si>
    <t>711141559</t>
  </si>
  <si>
    <t>Provedení izolace proti zemní vlhkosti pásy přitavením vodorovné NAIP</t>
  </si>
  <si>
    <t>628526740</t>
  </si>
  <si>
    <t>pás modifikovaný SBS BITUELAST</t>
  </si>
  <si>
    <t>711900001</t>
  </si>
  <si>
    <t xml:space="preserve">Krystalická izolace proti vlhkosti </t>
  </si>
  <si>
    <t>998711201</t>
  </si>
  <si>
    <t>Přesun hmot pro izolace proti vodě, vlhkosti a plynům v objektech v do 6 m</t>
  </si>
  <si>
    <t>764</t>
  </si>
  <si>
    <t>Konstrukce klempířské</t>
  </si>
  <si>
    <t>764530510</t>
  </si>
  <si>
    <t xml:space="preserve">Oplechování Zn-Ti zdí rš 200 mm </t>
  </si>
  <si>
    <t>76495001</t>
  </si>
  <si>
    <t>Ostatní práce  - zatmelení spáry trvale pružným  tmelem  ( oplechování zdí )</t>
  </si>
  <si>
    <t>998764201</t>
  </si>
  <si>
    <t>Přesun hmot pro konstrukce klempířské v objektech v do 6 m</t>
  </si>
  <si>
    <t>782</t>
  </si>
  <si>
    <t>Dokončovací práce - obklady z kamene</t>
  </si>
  <si>
    <t>782311150</t>
  </si>
  <si>
    <t xml:space="preserve">Montáž obkladu kámen měkký obklad sloupů, pilířů tloušťky  50 mm , </t>
  </si>
  <si>
    <t>782611327</t>
  </si>
  <si>
    <t>Montáž obkladu kámen měkký obklad masivních parapetů průběžných do maltového lože , spáry flexi tmel</t>
  </si>
  <si>
    <t>782611328</t>
  </si>
  <si>
    <t xml:space="preserve">Montáž obkladu kámen měkký masivních stříšky do maltového lože </t>
  </si>
  <si>
    <t>782850001</t>
  </si>
  <si>
    <t xml:space="preserve">Impregnace kamene proti povětrnosti bezbarvým nátěrem </t>
  </si>
  <si>
    <t>782D001</t>
  </si>
  <si>
    <t xml:space="preserve">DO1 plotová stříška 560x560x160/150mm  -  profilace dle PD, - Božanovský pískovec </t>
  </si>
  <si>
    <t>782D002</t>
  </si>
  <si>
    <t xml:space="preserve">DO2 koruna sloupku 740x740x220mm  -  profilace dle PD, - Božanovský pískovec </t>
  </si>
  <si>
    <t>782D003</t>
  </si>
  <si>
    <t xml:space="preserve">DO3 koruna sloupku 950x950x220mm  -  profilace dle PD, - Božanovský pískovec </t>
  </si>
  <si>
    <t>782D004</t>
  </si>
  <si>
    <t xml:space="preserve">DO4 koruna sloupku 740x634x220mm  -  profilace dle PD, - Božanovský pískovec </t>
  </si>
  <si>
    <t>782D005</t>
  </si>
  <si>
    <t xml:space="preserve">DO5 plotová stříška 560x560x175/150mm  -  profilace dle PD, - Božanovský pískovec </t>
  </si>
  <si>
    <t>782D006</t>
  </si>
  <si>
    <t xml:space="preserve">DO6 obkladové  desky tl. 50mm  -  profilace dle PD, - Božanovský pískovec </t>
  </si>
  <si>
    <t>998782201</t>
  </si>
  <si>
    <t>Přesun hmot pro obklady kamenné v objektech v do 6 m</t>
  </si>
  <si>
    <t>Celkem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</si>
</sst>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#,##0.000"/>
    <numFmt numFmtId="60" formatCode="#"/>
  </numFmts>
  <fonts count="13">
    <font>
      <sz val="10"/>
      <color indexed="8"/>
      <name val="Arial"/>
    </font>
    <font>
      <sz val="7"/>
      <color indexed="8"/>
      <name val="Arial CE"/>
    </font>
    <font>
      <sz val="13"/>
      <color indexed="8"/>
      <name val="Arial"/>
    </font>
    <font>
      <b val="1"/>
      <i val="1"/>
      <sz val="14"/>
      <color indexed="8"/>
      <name val="Arial CE"/>
    </font>
    <font>
      <i val="1"/>
      <sz val="7"/>
      <color indexed="8"/>
      <name val="Arial CE"/>
    </font>
    <font>
      <b val="1"/>
      <i val="1"/>
      <sz val="12"/>
      <color indexed="8"/>
      <name val="Arial CE"/>
    </font>
    <font>
      <i val="1"/>
      <sz val="12"/>
      <color indexed="8"/>
      <name val="Arial CE"/>
    </font>
    <font>
      <b val="1"/>
      <i val="1"/>
      <sz val="10"/>
      <color indexed="8"/>
      <name val="Arial CE"/>
    </font>
    <font>
      <b val="1"/>
      <i val="1"/>
      <sz val="11"/>
      <color indexed="8"/>
      <name val="Arial CE"/>
    </font>
    <font>
      <i val="1"/>
      <sz val="8"/>
      <color indexed="8"/>
      <name val="Arial CE"/>
    </font>
    <font>
      <b val="1"/>
      <i val="1"/>
      <sz val="7"/>
      <color indexed="8"/>
      <name val="Arial CE"/>
    </font>
    <font>
      <b val="1"/>
      <i val="1"/>
      <sz val="8"/>
      <color indexed="8"/>
      <name val="Arial CE"/>
    </font>
    <font>
      <b val="1"/>
      <i val="1"/>
      <u val="single"/>
      <sz val="11"/>
      <color indexed="8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6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0" fontId="4" fillId="2" borderId="2" applyNumberFormat="0" applyFont="1" applyFill="1" applyBorder="1" applyAlignment="1" applyProtection="0">
      <alignment vertical="bottom"/>
    </xf>
    <xf numFmtId="0" fontId="4" fillId="2" borderId="3" applyNumberFormat="0" applyFont="1" applyFill="1" applyBorder="1" applyAlignment="1" applyProtection="0">
      <alignment vertical="bottom"/>
    </xf>
    <xf numFmtId="49" fontId="5" fillId="2" borderId="4" applyNumberFormat="1" applyFont="1" applyFill="1" applyBorder="1" applyAlignment="1" applyProtection="0">
      <alignment vertical="bottom"/>
    </xf>
    <xf numFmtId="0" fontId="6" fillId="2" borderId="5" applyNumberFormat="0" applyFont="1" applyFill="1" applyBorder="1" applyAlignment="1" applyProtection="0">
      <alignment vertical="bottom"/>
    </xf>
    <xf numFmtId="0" fontId="6" fillId="2" borderId="6" applyNumberFormat="0" applyFont="1" applyFill="1" applyBorder="1" applyAlignment="1" applyProtection="0">
      <alignment vertical="bottom"/>
    </xf>
    <xf numFmtId="49" fontId="7" fillId="2" borderId="4" applyNumberFormat="1" applyFont="1" applyFill="1" applyBorder="1" applyAlignment="1" applyProtection="0">
      <alignment vertical="bottom"/>
    </xf>
    <xf numFmtId="49" fontId="8" fillId="2" borderId="5" applyNumberFormat="1" applyFont="1" applyFill="1" applyBorder="1" applyAlignment="1" applyProtection="0">
      <alignment vertical="bottom"/>
    </xf>
    <xf numFmtId="49" fontId="9" fillId="2" borderId="5" applyNumberFormat="1" applyFont="1" applyFill="1" applyBorder="1" applyAlignment="1" applyProtection="0">
      <alignment vertical="bottom"/>
    </xf>
    <xf numFmtId="0" fontId="4" fillId="2" borderId="5" applyNumberFormat="0" applyFont="1" applyFill="1" applyBorder="1" applyAlignment="1" applyProtection="0">
      <alignment vertical="bottom"/>
    </xf>
    <xf numFmtId="0" fontId="4" fillId="2" borderId="6" applyNumberFormat="0" applyFont="1" applyFill="1" applyBorder="1" applyAlignment="1" applyProtection="0">
      <alignment vertical="bottom"/>
    </xf>
    <xf numFmtId="0" fontId="10" fillId="2" borderId="4" applyNumberFormat="0" applyFont="1" applyFill="1" applyBorder="1" applyAlignment="1" applyProtection="0">
      <alignment vertical="bottom"/>
    </xf>
    <xf numFmtId="49" fontId="9" fillId="2" borderId="4" applyNumberFormat="1" applyFont="1" applyFill="1" applyBorder="1" applyAlignment="1" applyProtection="0">
      <alignment vertical="bottom"/>
    </xf>
    <xf numFmtId="0" fontId="9" fillId="2" borderId="5" applyNumberFormat="0" applyFont="1" applyFill="1" applyBorder="1" applyAlignment="1" applyProtection="0">
      <alignment vertical="bottom"/>
    </xf>
    <xf numFmtId="0" fontId="4" fillId="2" borderId="7" applyNumberFormat="0" applyFont="1" applyFill="1" applyBorder="1" applyAlignment="1" applyProtection="0">
      <alignment vertical="bottom"/>
    </xf>
    <xf numFmtId="0" fontId="4" fillId="2" borderId="8" applyNumberFormat="0" applyFont="1" applyFill="1" applyBorder="1" applyAlignment="1" applyProtection="0">
      <alignment vertical="bottom"/>
    </xf>
    <xf numFmtId="0" fontId="4" fillId="2" borderId="9" applyNumberFormat="0" applyFont="1" applyFill="1" applyBorder="1" applyAlignment="1" applyProtection="0">
      <alignment vertical="bottom"/>
    </xf>
    <xf numFmtId="49" fontId="9" fillId="2" borderId="10" applyNumberFormat="1" applyFont="1" applyFill="1" applyBorder="1" applyAlignment="1" applyProtection="0">
      <alignment horizontal="center" vertical="center" wrapText="1"/>
    </xf>
    <xf numFmtId="49" fontId="9" fillId="2" borderId="11" applyNumberFormat="1" applyFont="1" applyFill="1" applyBorder="1" applyAlignment="1" applyProtection="0">
      <alignment horizontal="center" vertical="center" wrapText="1"/>
    </xf>
    <xf numFmtId="0" fontId="4" fillId="2" borderId="11" applyNumberFormat="0" applyFont="1" applyFill="1" applyBorder="1" applyAlignment="1" applyProtection="0">
      <alignment horizontal="center" vertical="center" wrapText="1"/>
    </xf>
    <xf numFmtId="49" fontId="9" fillId="2" borderId="12" applyNumberFormat="1" applyFont="1" applyFill="1" applyBorder="1" applyAlignment="1" applyProtection="0">
      <alignment horizontal="center" vertical="center" wrapText="1"/>
    </xf>
    <xf numFmtId="49" fontId="9" fillId="2" borderId="13" applyNumberFormat="1" applyFont="1" applyFill="1" applyBorder="1" applyAlignment="1" applyProtection="0">
      <alignment horizontal="center" vertical="center" wrapText="1"/>
    </xf>
    <xf numFmtId="0" fontId="9" fillId="2" borderId="14" applyNumberFormat="1" applyFont="1" applyFill="1" applyBorder="1" applyAlignment="1" applyProtection="0">
      <alignment horizontal="center" vertical="center" wrapText="1"/>
    </xf>
    <xf numFmtId="0" fontId="4" fillId="2" borderId="14" applyNumberFormat="0" applyFont="1" applyFill="1" applyBorder="1" applyAlignment="1" applyProtection="0">
      <alignment horizontal="center" vertical="center" wrapText="1"/>
    </xf>
    <xf numFmtId="0" fontId="9" fillId="2" borderId="15" applyNumberFormat="1" applyFont="1" applyFill="1" applyBorder="1" applyAlignment="1" applyProtection="0">
      <alignment horizontal="center" vertical="center" wrapText="1"/>
    </xf>
    <xf numFmtId="0" fontId="4" fillId="2" borderId="16" applyNumberFormat="0" applyFont="1" applyFill="1" applyBorder="1" applyAlignment="1" applyProtection="0">
      <alignment vertical="bottom"/>
    </xf>
    <xf numFmtId="0" fontId="4" fillId="2" borderId="17" applyNumberFormat="0" applyFont="1" applyFill="1" applyBorder="1" applyAlignment="1" applyProtection="0">
      <alignment vertical="bottom"/>
    </xf>
    <xf numFmtId="0" fontId="4" fillId="2" borderId="18" applyNumberFormat="0" applyFont="1" applyFill="1" applyBorder="1" applyAlignment="1" applyProtection="0">
      <alignment vertical="bottom"/>
    </xf>
    <xf numFmtId="49" fontId="7" fillId="2" borderId="7" applyNumberFormat="1" applyFont="1" applyFill="1" applyBorder="1" applyAlignment="1" applyProtection="0">
      <alignment vertical="bottom" wrapText="1"/>
    </xf>
    <xf numFmtId="49" fontId="7" fillId="2" borderId="8" applyNumberFormat="1" applyFont="1" applyFill="1" applyBorder="1" applyAlignment="1" applyProtection="0">
      <alignment vertical="bottom" wrapText="1"/>
    </xf>
    <xf numFmtId="4" fontId="7" fillId="2" borderId="8" applyNumberFormat="1" applyFont="1" applyFill="1" applyBorder="1" applyAlignment="1" applyProtection="0">
      <alignment vertical="bottom" wrapText="1"/>
    </xf>
    <xf numFmtId="4" fontId="7" fillId="2" borderId="5" applyNumberFormat="1" applyFont="1" applyFill="1" applyBorder="1" applyAlignment="1" applyProtection="0">
      <alignment vertical="bottom" wrapText="1"/>
    </xf>
    <xf numFmtId="59" fontId="7" fillId="2" borderId="8" applyNumberFormat="1" applyFont="1" applyFill="1" applyBorder="1" applyAlignment="1" applyProtection="0">
      <alignment vertical="bottom" wrapText="1"/>
    </xf>
    <xf numFmtId="59" fontId="7" fillId="2" borderId="9" applyNumberFormat="1" applyFont="1" applyFill="1" applyBorder="1" applyAlignment="1" applyProtection="0">
      <alignment vertical="bottom" wrapText="1"/>
    </xf>
    <xf numFmtId="49" fontId="11" fillId="2" borderId="19" applyNumberFormat="1" applyFont="1" applyFill="1" applyBorder="1" applyAlignment="1" applyProtection="0">
      <alignment vertical="bottom" wrapText="1"/>
    </xf>
    <xf numFmtId="49" fontId="11" fillId="2" borderId="20" applyNumberFormat="1" applyFont="1" applyFill="1" applyBorder="1" applyAlignment="1" applyProtection="0">
      <alignment vertical="bottom" wrapText="1"/>
    </xf>
    <xf numFmtId="4" fontId="11" fillId="2" borderId="20" applyNumberFormat="1" applyFont="1" applyFill="1" applyBorder="1" applyAlignment="1" applyProtection="0">
      <alignment vertical="bottom" wrapText="1"/>
    </xf>
    <xf numFmtId="4" fontId="11" fillId="2" borderId="8" applyNumberFormat="1" applyFont="1" applyFill="1" applyBorder="1" applyAlignment="1" applyProtection="0">
      <alignment vertical="bottom" wrapText="1"/>
    </xf>
    <xf numFmtId="59" fontId="11" fillId="2" borderId="20" applyNumberFormat="1" applyFont="1" applyFill="1" applyBorder="1" applyAlignment="1" applyProtection="0">
      <alignment vertical="bottom" wrapText="1"/>
    </xf>
    <xf numFmtId="59" fontId="11" fillId="2" borderId="21" applyNumberFormat="1" applyFont="1" applyFill="1" applyBorder="1" applyAlignment="1" applyProtection="0">
      <alignment vertical="bottom" wrapText="1"/>
    </xf>
    <xf numFmtId="49" fontId="4" fillId="2" borderId="10" applyNumberFormat="1" applyFont="1" applyFill="1" applyBorder="1" applyAlignment="1" applyProtection="0">
      <alignment vertical="bottom" wrapText="1"/>
    </xf>
    <xf numFmtId="49" fontId="4" fillId="2" borderId="11" applyNumberFormat="1" applyFont="1" applyFill="1" applyBorder="1" applyAlignment="1" applyProtection="0">
      <alignment vertical="bottom" wrapText="1"/>
    </xf>
    <xf numFmtId="4" fontId="4" fillId="2" borderId="11" applyNumberFormat="1" applyFont="1" applyFill="1" applyBorder="1" applyAlignment="1" applyProtection="0">
      <alignment vertical="bottom" wrapText="1"/>
    </xf>
    <xf numFmtId="59" fontId="4" fillId="2" borderId="11" applyNumberFormat="1" applyFont="1" applyFill="1" applyBorder="1" applyAlignment="1" applyProtection="0">
      <alignment vertical="bottom" wrapText="1"/>
    </xf>
    <xf numFmtId="59" fontId="4" fillId="2" borderId="12" applyNumberFormat="1" applyFont="1" applyFill="1" applyBorder="1" applyAlignment="1" applyProtection="0">
      <alignment vertical="bottom" wrapText="1"/>
    </xf>
    <xf numFmtId="49" fontId="4" fillId="2" borderId="22" applyNumberFormat="1" applyFont="1" applyFill="1" applyBorder="1" applyAlignment="1" applyProtection="0">
      <alignment vertical="bottom" wrapText="1"/>
    </xf>
    <xf numFmtId="49" fontId="4" fillId="2" borderId="23" applyNumberFormat="1" applyFont="1" applyFill="1" applyBorder="1" applyAlignment="1" applyProtection="0">
      <alignment vertical="bottom" wrapText="1"/>
    </xf>
    <xf numFmtId="4" fontId="4" fillId="2" borderId="23" applyNumberFormat="1" applyFont="1" applyFill="1" applyBorder="1" applyAlignment="1" applyProtection="0">
      <alignment vertical="bottom" wrapText="1"/>
    </xf>
    <xf numFmtId="59" fontId="4" fillId="2" borderId="23" applyNumberFormat="1" applyFont="1" applyFill="1" applyBorder="1" applyAlignment="1" applyProtection="0">
      <alignment vertical="bottom" wrapText="1"/>
    </xf>
    <xf numFmtId="59" fontId="4" fillId="2" borderId="24" applyNumberFormat="1" applyFont="1" applyFill="1" applyBorder="1" applyAlignment="1" applyProtection="0">
      <alignment vertical="bottom" wrapText="1"/>
    </xf>
    <xf numFmtId="49" fontId="4" fillId="2" borderId="13" applyNumberFormat="1" applyFont="1" applyFill="1" applyBorder="1" applyAlignment="1" applyProtection="0">
      <alignment vertical="bottom" wrapText="1"/>
    </xf>
    <xf numFmtId="49" fontId="4" fillId="2" borderId="14" applyNumberFormat="1" applyFont="1" applyFill="1" applyBorder="1" applyAlignment="1" applyProtection="0">
      <alignment vertical="bottom" wrapText="1"/>
    </xf>
    <xf numFmtId="4" fontId="4" fillId="2" borderId="14" applyNumberFormat="1" applyFont="1" applyFill="1" applyBorder="1" applyAlignment="1" applyProtection="0">
      <alignment vertical="bottom" wrapText="1"/>
    </xf>
    <xf numFmtId="59" fontId="4" fillId="2" borderId="14" applyNumberFormat="1" applyFont="1" applyFill="1" applyBorder="1" applyAlignment="1" applyProtection="0">
      <alignment vertical="bottom" wrapText="1"/>
    </xf>
    <xf numFmtId="59" fontId="4" fillId="2" borderId="15" applyNumberFormat="1" applyFont="1" applyFill="1" applyBorder="1" applyAlignment="1" applyProtection="0">
      <alignment vertical="bottom" wrapText="1"/>
    </xf>
    <xf numFmtId="49" fontId="7" fillId="2" borderId="19" applyNumberFormat="1" applyFont="1" applyFill="1" applyBorder="1" applyAlignment="1" applyProtection="0">
      <alignment vertical="bottom" wrapText="1"/>
    </xf>
    <xf numFmtId="49" fontId="7" fillId="2" borderId="20" applyNumberFormat="1" applyFont="1" applyFill="1" applyBorder="1" applyAlignment="1" applyProtection="0">
      <alignment vertical="bottom" wrapText="1"/>
    </xf>
    <xf numFmtId="4" fontId="7" fillId="2" borderId="20" applyNumberFormat="1" applyFont="1" applyFill="1" applyBorder="1" applyAlignment="1" applyProtection="0">
      <alignment vertical="bottom" wrapText="1"/>
    </xf>
    <xf numFmtId="4" fontId="7" fillId="2" borderId="17" applyNumberFormat="1" applyFont="1" applyFill="1" applyBorder="1" applyAlignment="1" applyProtection="0">
      <alignment vertical="bottom" wrapText="1"/>
    </xf>
    <xf numFmtId="59" fontId="7" fillId="2" borderId="20" applyNumberFormat="1" applyFont="1" applyFill="1" applyBorder="1" applyAlignment="1" applyProtection="0">
      <alignment vertical="bottom" wrapText="1"/>
    </xf>
    <xf numFmtId="59" fontId="7" fillId="2" borderId="21" applyNumberFormat="1" applyFont="1" applyFill="1" applyBorder="1" applyAlignment="1" applyProtection="0">
      <alignment vertical="bottom" wrapText="1"/>
    </xf>
    <xf numFmtId="60" fontId="12" fillId="2" borderId="25" applyNumberFormat="1" applyFont="1" applyFill="1" applyBorder="1" applyAlignment="1" applyProtection="0">
      <alignment vertical="bottom" wrapText="1"/>
    </xf>
    <xf numFmtId="49" fontId="12" fillId="2" borderId="26" applyNumberFormat="1" applyFont="1" applyFill="1" applyBorder="1" applyAlignment="1" applyProtection="0">
      <alignment vertical="bottom" wrapText="1"/>
    </xf>
    <xf numFmtId="4" fontId="12" fillId="2" borderId="26" applyNumberFormat="1" applyFont="1" applyFill="1" applyBorder="1" applyAlignment="1" applyProtection="0">
      <alignment vertical="bottom" wrapText="1"/>
    </xf>
    <xf numFmtId="59" fontId="12" fillId="2" borderId="26" applyNumberFormat="1" applyFont="1" applyFill="1" applyBorder="1" applyAlignment="1" applyProtection="0">
      <alignment vertical="bottom" wrapText="1"/>
    </xf>
    <xf numFmtId="59" fontId="12" fillId="2" borderId="27" applyNumberFormat="1" applyFont="1" applyFill="1" applyBorder="1" applyAlignment="1" applyProtection="0">
      <alignment vertical="bottom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G67"/>
  <sheetViews>
    <sheetView workbookViewId="0" showGridLines="0" defaultGridColor="1"/>
  </sheetViews>
  <sheetFormatPr defaultColWidth="9.16667" defaultRowHeight="12.75" customHeight="1" outlineLevelRow="0" outlineLevelCol="0"/>
  <cols>
    <col min="1" max="1" width="11.5" style="1" customWidth="1"/>
    <col min="2" max="2" width="36.6719" style="1" customWidth="1"/>
    <col min="3" max="3" width="15.0938" style="1" customWidth="1"/>
    <col min="4" max="4" hidden="1" width="9.16667" style="1" customWidth="1"/>
    <col min="5" max="5" width="14.1719" style="1" customWidth="1"/>
    <col min="6" max="6" width="16.5" style="1" customWidth="1"/>
    <col min="7" max="7" width="14.1719" style="1" customWidth="1"/>
    <col min="8" max="256" width="9.17188" style="1" customWidth="1"/>
  </cols>
  <sheetData>
    <row r="1" ht="35.25" customHeight="1">
      <c r="A1" t="s" s="2">
        <v>0</v>
      </c>
      <c r="B1" s="3"/>
      <c r="C1" s="3"/>
      <c r="D1" s="3"/>
      <c r="E1" s="3"/>
      <c r="F1" s="3"/>
      <c r="G1" s="4"/>
    </row>
    <row r="2" ht="31.5" customHeight="1">
      <c r="A2" t="s" s="5">
        <v>1</v>
      </c>
      <c r="B2" s="6"/>
      <c r="C2" s="6"/>
      <c r="D2" s="6"/>
      <c r="E2" s="6"/>
      <c r="F2" s="6"/>
      <c r="G2" s="7"/>
    </row>
    <row r="3" ht="22.5" customHeight="1">
      <c r="A3" t="s" s="8">
        <v>2</v>
      </c>
      <c r="B3" t="s" s="9">
        <v>3</v>
      </c>
      <c r="C3" t="s" s="10">
        <v>4</v>
      </c>
      <c r="D3" s="11"/>
      <c r="E3" s="11"/>
      <c r="F3" s="11"/>
      <c r="G3" s="12"/>
    </row>
    <row r="4" ht="19.5" customHeight="1">
      <c r="A4" s="13"/>
      <c r="B4" s="11"/>
      <c r="C4" s="11"/>
      <c r="D4" s="11"/>
      <c r="E4" t="s" s="10">
        <v>5</v>
      </c>
      <c r="F4" s="11"/>
      <c r="G4" s="12"/>
    </row>
    <row r="5" ht="18" customHeight="1">
      <c r="A5" t="s" s="14">
        <v>6</v>
      </c>
      <c r="B5" s="15"/>
      <c r="C5" t="s" s="10">
        <v>7</v>
      </c>
      <c r="D5" s="11"/>
      <c r="E5" s="11"/>
      <c r="F5" s="11"/>
      <c r="G5" s="12"/>
    </row>
    <row r="6" ht="8" customHeight="1">
      <c r="A6" s="16"/>
      <c r="B6" s="17"/>
      <c r="C6" s="17"/>
      <c r="D6" s="17"/>
      <c r="E6" s="17"/>
      <c r="F6" s="17"/>
      <c r="G6" s="18"/>
    </row>
    <row r="7" ht="21" customHeight="1">
      <c r="A7" t="s" s="19">
        <v>8</v>
      </c>
      <c r="B7" t="s" s="20">
        <v>9</v>
      </c>
      <c r="C7" s="21"/>
      <c r="D7" s="21"/>
      <c r="E7" t="s" s="20">
        <v>10</v>
      </c>
      <c r="F7" t="s" s="20">
        <v>11</v>
      </c>
      <c r="G7" t="s" s="22">
        <v>12</v>
      </c>
    </row>
    <row r="8" ht="12.75" customHeight="1">
      <c r="A8" t="s" s="23">
        <v>13</v>
      </c>
      <c r="B8" s="24">
        <v>2</v>
      </c>
      <c r="C8" s="25"/>
      <c r="D8" s="25"/>
      <c r="E8" s="24">
        <v>3</v>
      </c>
      <c r="F8" s="24">
        <v>4</v>
      </c>
      <c r="G8" s="26">
        <v>5</v>
      </c>
    </row>
    <row r="9" ht="8" customHeight="1">
      <c r="A9" s="27"/>
      <c r="B9" s="28"/>
      <c r="C9" s="28"/>
      <c r="D9" s="28"/>
      <c r="E9" s="28"/>
      <c r="F9" s="28"/>
      <c r="G9" s="29"/>
    </row>
    <row r="10" ht="47.25" customHeight="1">
      <c r="A10" t="s" s="30">
        <v>14</v>
      </c>
      <c r="B10" t="s" s="31">
        <v>15</v>
      </c>
      <c r="C10" s="32">
        <f>C11+C17+C22+C26+C31+C34</f>
        <v>0</v>
      </c>
      <c r="D10" s="33">
        <v>281887.5</v>
      </c>
      <c r="E10" s="32">
        <f>E11+E17+E22+E26+E31+E34</f>
        <v>0</v>
      </c>
      <c r="F10" s="34">
        <f>F11+F17+F22+F26+F31+F34</f>
        <v>0</v>
      </c>
      <c r="G10" s="35">
        <f>G11+G17+G22+G26+G31+G34</f>
        <v>0</v>
      </c>
    </row>
    <row r="11" ht="39.75" customHeight="1">
      <c r="A11" t="s" s="36">
        <v>13</v>
      </c>
      <c r="B11" t="s" s="37">
        <v>16</v>
      </c>
      <c r="C11" s="38">
        <v>0</v>
      </c>
      <c r="D11" s="39">
        <v>6501.13</v>
      </c>
      <c r="E11" s="38">
        <v>0</v>
      </c>
      <c r="F11" s="40">
        <v>0</v>
      </c>
      <c r="G11" s="41">
        <v>0</v>
      </c>
    </row>
    <row r="12" ht="54.75" customHeight="1" hidden="1">
      <c r="A12" t="s" s="42">
        <v>17</v>
      </c>
      <c r="B12" t="s" s="43">
        <v>18</v>
      </c>
      <c r="C12" s="44">
        <v>0</v>
      </c>
      <c r="D12" s="44">
        <v>773.76</v>
      </c>
      <c r="E12" s="44">
        <v>773.76</v>
      </c>
      <c r="F12" s="45">
        <v>0</v>
      </c>
      <c r="G12" s="46">
        <v>1.220334</v>
      </c>
    </row>
    <row r="13" ht="26.25" customHeight="1" hidden="1">
      <c r="A13" t="s" s="47">
        <v>19</v>
      </c>
      <c r="B13" t="s" s="48">
        <v>20</v>
      </c>
      <c r="C13" s="49">
        <v>0</v>
      </c>
      <c r="D13" s="49">
        <v>1240.2</v>
      </c>
      <c r="E13" s="49">
        <v>1240.2</v>
      </c>
      <c r="F13" s="50">
        <v>0</v>
      </c>
      <c r="G13" s="51">
        <v>0</v>
      </c>
    </row>
    <row r="14" ht="72.75" customHeight="1" hidden="1">
      <c r="A14" t="s" s="47">
        <v>21</v>
      </c>
      <c r="B14" t="s" s="48">
        <v>22</v>
      </c>
      <c r="C14" s="49">
        <v>0</v>
      </c>
      <c r="D14" s="49">
        <v>2533.68</v>
      </c>
      <c r="E14" s="49">
        <v>2533.68</v>
      </c>
      <c r="F14" s="50">
        <v>0</v>
      </c>
      <c r="G14" s="51">
        <v>0</v>
      </c>
    </row>
    <row r="15" ht="72.75" customHeight="1" hidden="1">
      <c r="A15" t="s" s="47">
        <v>23</v>
      </c>
      <c r="B15" t="s" s="48">
        <v>24</v>
      </c>
      <c r="C15" s="49">
        <v>0</v>
      </c>
      <c r="D15" s="49">
        <v>1528.73</v>
      </c>
      <c r="E15" s="49">
        <v>1528.73</v>
      </c>
      <c r="F15" s="50">
        <v>0</v>
      </c>
      <c r="G15" s="51">
        <v>0</v>
      </c>
    </row>
    <row r="16" ht="54.75" customHeight="1" hidden="1">
      <c r="A16" t="s" s="52">
        <v>25</v>
      </c>
      <c r="B16" t="s" s="53">
        <v>26</v>
      </c>
      <c r="C16" s="54">
        <v>0</v>
      </c>
      <c r="D16" s="54">
        <v>424.76</v>
      </c>
      <c r="E16" s="54">
        <v>424.76</v>
      </c>
      <c r="F16" s="55">
        <v>0</v>
      </c>
      <c r="G16" s="56">
        <v>0</v>
      </c>
    </row>
    <row r="17" ht="29.25" customHeight="1">
      <c r="A17" t="s" s="36">
        <v>27</v>
      </c>
      <c r="B17" t="s" s="37">
        <v>28</v>
      </c>
      <c r="C17" s="38">
        <v>0</v>
      </c>
      <c r="D17" s="38">
        <v>14218.6</v>
      </c>
      <c r="E17" s="38">
        <v>0</v>
      </c>
      <c r="F17" s="40">
        <v>0</v>
      </c>
      <c r="G17" s="41">
        <v>0</v>
      </c>
    </row>
    <row r="18" ht="72.75" customHeight="1" hidden="1">
      <c r="A18" t="s" s="42">
        <v>29</v>
      </c>
      <c r="B18" t="s" s="43">
        <v>30</v>
      </c>
      <c r="C18" s="44">
        <v>0</v>
      </c>
      <c r="D18" s="44">
        <v>1917.6</v>
      </c>
      <c r="E18" s="44">
        <v>1917.6</v>
      </c>
      <c r="F18" s="45">
        <v>0.8317182</v>
      </c>
      <c r="G18" s="46">
        <v>0</v>
      </c>
    </row>
    <row r="19" ht="72.75" customHeight="1" hidden="1">
      <c r="A19" t="s" s="47">
        <v>31</v>
      </c>
      <c r="B19" t="s" s="48">
        <v>32</v>
      </c>
      <c r="C19" s="49">
        <v>0</v>
      </c>
      <c r="D19" s="49">
        <v>1800</v>
      </c>
      <c r="E19" s="49">
        <v>1800</v>
      </c>
      <c r="F19" s="50">
        <v>0.00696</v>
      </c>
      <c r="G19" s="51">
        <v>0</v>
      </c>
    </row>
    <row r="20" ht="72.75" customHeight="1" hidden="1">
      <c r="A20" t="s" s="47">
        <v>33</v>
      </c>
      <c r="B20" t="s" s="48">
        <v>34</v>
      </c>
      <c r="C20" s="49">
        <v>0</v>
      </c>
      <c r="D20" s="49">
        <v>1296</v>
      </c>
      <c r="E20" s="49">
        <v>1296</v>
      </c>
      <c r="F20" s="50">
        <v>0.020483</v>
      </c>
      <c r="G20" s="51">
        <v>0</v>
      </c>
    </row>
    <row r="21" ht="72.75" customHeight="1" hidden="1">
      <c r="A21" t="s" s="52">
        <v>35</v>
      </c>
      <c r="B21" t="s" s="53">
        <v>36</v>
      </c>
      <c r="C21" s="54">
        <v>0</v>
      </c>
      <c r="D21" s="54">
        <v>9205</v>
      </c>
      <c r="E21" s="54">
        <v>9205</v>
      </c>
      <c r="F21" s="55">
        <v>0.0263</v>
      </c>
      <c r="G21" s="56">
        <v>0</v>
      </c>
    </row>
    <row r="22" ht="27" customHeight="1">
      <c r="A22" t="s" s="36">
        <v>37</v>
      </c>
      <c r="B22" t="s" s="37">
        <v>38</v>
      </c>
      <c r="C22" s="38">
        <v>0</v>
      </c>
      <c r="D22" s="38">
        <v>131643.67</v>
      </c>
      <c r="E22" s="38">
        <v>0</v>
      </c>
      <c r="F22" s="40">
        <v>0</v>
      </c>
      <c r="G22" s="41">
        <v>0</v>
      </c>
    </row>
    <row r="23" ht="72.75" customHeight="1" hidden="1">
      <c r="A23" t="s" s="42">
        <v>39</v>
      </c>
      <c r="B23" t="s" s="43">
        <v>40</v>
      </c>
      <c r="C23" s="44">
        <v>0</v>
      </c>
      <c r="D23" s="44">
        <v>2093.04</v>
      </c>
      <c r="E23" s="44">
        <v>2093.04</v>
      </c>
      <c r="F23" s="45">
        <v>0.74938176</v>
      </c>
      <c r="G23" s="46">
        <v>0</v>
      </c>
    </row>
    <row r="24" ht="72.75" customHeight="1" hidden="1">
      <c r="A24" t="s" s="47">
        <v>41</v>
      </c>
      <c r="B24" t="s" s="48">
        <v>42</v>
      </c>
      <c r="C24" s="49">
        <v>0</v>
      </c>
      <c r="D24" s="49">
        <v>1787.4</v>
      </c>
      <c r="E24" s="49">
        <v>1787.4</v>
      </c>
      <c r="F24" s="50">
        <v>0.0273618</v>
      </c>
      <c r="G24" s="51">
        <v>0</v>
      </c>
    </row>
    <row r="25" ht="90.75" customHeight="1" hidden="1">
      <c r="A25" t="s" s="52">
        <v>43</v>
      </c>
      <c r="B25" t="s" s="53">
        <v>44</v>
      </c>
      <c r="C25" s="54">
        <v>0</v>
      </c>
      <c r="D25" s="54">
        <v>127763.23</v>
      </c>
      <c r="E25" s="54">
        <v>127763.23</v>
      </c>
      <c r="F25" s="55">
        <v>29.54327719</v>
      </c>
      <c r="G25" s="56">
        <v>0</v>
      </c>
    </row>
    <row r="26" ht="24" customHeight="1">
      <c r="A26" t="s" s="36">
        <v>45</v>
      </c>
      <c r="B26" t="s" s="37">
        <v>46</v>
      </c>
      <c r="C26" s="38">
        <v>0</v>
      </c>
      <c r="D26" s="38">
        <v>9081.75</v>
      </c>
      <c r="E26" s="38">
        <v>0</v>
      </c>
      <c r="F26" s="40">
        <v>0</v>
      </c>
      <c r="G26" s="41">
        <v>0</v>
      </c>
    </row>
    <row r="27" ht="8" customHeight="1" hidden="1">
      <c r="A27" t="s" s="42">
        <v>47</v>
      </c>
      <c r="B27" t="s" s="43">
        <v>48</v>
      </c>
      <c r="C27" s="44">
        <v>0</v>
      </c>
      <c r="D27" s="44">
        <v>2988.93</v>
      </c>
      <c r="E27" s="44">
        <v>2988.93</v>
      </c>
      <c r="F27" s="45">
        <v>1.6244591</v>
      </c>
      <c r="G27" s="46">
        <v>0</v>
      </c>
    </row>
    <row r="28" ht="72.75" customHeight="1" hidden="1">
      <c r="A28" t="s" s="47">
        <v>49</v>
      </c>
      <c r="B28" t="s" s="48">
        <v>50</v>
      </c>
      <c r="C28" s="49">
        <v>0</v>
      </c>
      <c r="D28" s="49">
        <v>2458.35</v>
      </c>
      <c r="E28" s="49">
        <v>2458.35</v>
      </c>
      <c r="F28" s="50">
        <v>2.65343058</v>
      </c>
      <c r="G28" s="51">
        <v>0</v>
      </c>
    </row>
    <row r="29" ht="72.75" customHeight="1" hidden="1">
      <c r="A29" t="s" s="47">
        <v>51</v>
      </c>
      <c r="B29" t="s" s="48">
        <v>52</v>
      </c>
      <c r="C29" s="49">
        <v>0</v>
      </c>
      <c r="D29" s="49">
        <v>1706.7</v>
      </c>
      <c r="E29" s="49">
        <v>1706.7</v>
      </c>
      <c r="F29" s="50">
        <v>1.87931436</v>
      </c>
      <c r="G29" s="51">
        <v>0</v>
      </c>
    </row>
    <row r="30" ht="72.75" customHeight="1" hidden="1">
      <c r="A30" t="s" s="52">
        <v>53</v>
      </c>
      <c r="B30" t="s" s="53">
        <v>54</v>
      </c>
      <c r="C30" s="54">
        <v>0</v>
      </c>
      <c r="D30" s="54">
        <v>1927.77</v>
      </c>
      <c r="E30" s="54">
        <v>1927.77</v>
      </c>
      <c r="F30" s="55">
        <v>1.87931436</v>
      </c>
      <c r="G30" s="56">
        <v>0</v>
      </c>
    </row>
    <row r="31" ht="24.75" customHeight="1">
      <c r="A31" t="s" s="36">
        <v>55</v>
      </c>
      <c r="B31" t="s" s="37">
        <v>56</v>
      </c>
      <c r="C31" s="38">
        <v>0</v>
      </c>
      <c r="D31" s="38">
        <v>68904.09</v>
      </c>
      <c r="E31" s="38">
        <v>0</v>
      </c>
      <c r="F31" s="40">
        <v>0</v>
      </c>
      <c r="G31" s="41">
        <v>0</v>
      </c>
    </row>
    <row r="32" ht="81.75" customHeight="1" hidden="1">
      <c r="A32" t="s" s="42">
        <v>57</v>
      </c>
      <c r="B32" t="s" s="43">
        <v>58</v>
      </c>
      <c r="C32" s="44">
        <v>0</v>
      </c>
      <c r="D32" s="44">
        <v>54614.91</v>
      </c>
      <c r="E32" s="44">
        <v>54614.91</v>
      </c>
      <c r="F32" s="45">
        <v>0.721329</v>
      </c>
      <c r="G32" s="46">
        <v>0</v>
      </c>
    </row>
    <row r="33" ht="81.75" customHeight="1" hidden="1">
      <c r="A33" t="s" s="52">
        <v>59</v>
      </c>
      <c r="B33" t="s" s="53">
        <v>60</v>
      </c>
      <c r="C33" s="54">
        <v>0</v>
      </c>
      <c r="D33" s="54">
        <v>14289.18</v>
      </c>
      <c r="E33" s="54">
        <v>14289.18</v>
      </c>
      <c r="F33" s="55">
        <v>0.137396</v>
      </c>
      <c r="G33" s="56">
        <v>0</v>
      </c>
    </row>
    <row r="34" ht="29.25" customHeight="1">
      <c r="A34" t="s" s="36">
        <v>61</v>
      </c>
      <c r="B34" t="s" s="37">
        <v>62</v>
      </c>
      <c r="C34" s="38">
        <v>0</v>
      </c>
      <c r="D34" s="38">
        <v>51538.26</v>
      </c>
      <c r="E34" s="38">
        <v>0</v>
      </c>
      <c r="F34" s="40">
        <v>0</v>
      </c>
      <c r="G34" s="41">
        <v>0</v>
      </c>
    </row>
    <row r="35" ht="72.75" customHeight="1" hidden="1">
      <c r="A35" t="s" s="42">
        <v>63</v>
      </c>
      <c r="B35" t="s" s="43">
        <v>64</v>
      </c>
      <c r="C35" s="44">
        <v>0</v>
      </c>
      <c r="D35" s="44">
        <v>4207.5</v>
      </c>
      <c r="E35" s="44">
        <v>4207.5</v>
      </c>
      <c r="F35" s="45">
        <v>0.000385</v>
      </c>
      <c r="G35" s="46">
        <v>0</v>
      </c>
    </row>
    <row r="36" ht="54.75" customHeight="1" hidden="1">
      <c r="A36" t="s" s="47">
        <v>65</v>
      </c>
      <c r="B36" t="s" s="48">
        <v>66</v>
      </c>
      <c r="C36" s="49">
        <v>0</v>
      </c>
      <c r="D36" s="49">
        <v>749.7</v>
      </c>
      <c r="E36" s="49">
        <v>749.7</v>
      </c>
      <c r="F36" s="50">
        <v>0.0019278</v>
      </c>
      <c r="G36" s="51">
        <v>0</v>
      </c>
    </row>
    <row r="37" ht="81.75" customHeight="1" hidden="1">
      <c r="A37" t="s" s="47">
        <v>67</v>
      </c>
      <c r="B37" t="s" s="48">
        <v>68</v>
      </c>
      <c r="C37" s="49">
        <v>0</v>
      </c>
      <c r="D37" s="49">
        <v>37530.9</v>
      </c>
      <c r="E37" s="49">
        <v>37530.9</v>
      </c>
      <c r="F37" s="50">
        <v>0</v>
      </c>
      <c r="G37" s="51">
        <v>0</v>
      </c>
    </row>
    <row r="38" ht="72.75" customHeight="1" hidden="1">
      <c r="A38" t="s" s="47">
        <v>69</v>
      </c>
      <c r="B38" t="s" s="48">
        <v>70</v>
      </c>
      <c r="C38" s="49">
        <v>0</v>
      </c>
      <c r="D38" s="49">
        <v>4283.55</v>
      </c>
      <c r="E38" s="49">
        <v>4283.55</v>
      </c>
      <c r="F38" s="50">
        <v>0.0368235</v>
      </c>
      <c r="G38" s="51">
        <v>0</v>
      </c>
    </row>
    <row r="39" ht="54.75" customHeight="1" hidden="1">
      <c r="A39" t="s" s="47">
        <v>71</v>
      </c>
      <c r="B39" t="s" s="48">
        <v>72</v>
      </c>
      <c r="C39" s="49">
        <v>0</v>
      </c>
      <c r="D39" s="49">
        <v>481.94</v>
      </c>
      <c r="E39" s="49">
        <v>481.94</v>
      </c>
      <c r="F39" s="50">
        <v>0</v>
      </c>
      <c r="G39" s="51">
        <v>0</v>
      </c>
    </row>
    <row r="40" ht="54.75" customHeight="1" hidden="1">
      <c r="A40" t="s" s="47">
        <v>73</v>
      </c>
      <c r="B40" t="s" s="48">
        <v>74</v>
      </c>
      <c r="C40" s="49">
        <v>0</v>
      </c>
      <c r="D40" s="49">
        <v>445.3</v>
      </c>
      <c r="E40" s="49">
        <v>445.3</v>
      </c>
      <c r="F40" s="50">
        <v>0</v>
      </c>
      <c r="G40" s="51">
        <v>0</v>
      </c>
    </row>
    <row r="41" ht="45.75" customHeight="1" hidden="1">
      <c r="A41" t="s" s="47">
        <v>75</v>
      </c>
      <c r="B41" t="s" s="48">
        <v>76</v>
      </c>
      <c r="C41" s="49">
        <v>0</v>
      </c>
      <c r="D41" s="49">
        <v>59.78</v>
      </c>
      <c r="E41" s="49">
        <v>59.78</v>
      </c>
      <c r="F41" s="50">
        <v>0</v>
      </c>
      <c r="G41" s="51">
        <v>0</v>
      </c>
    </row>
    <row r="42" ht="72.75" customHeight="1" hidden="1">
      <c r="A42" t="s" s="52">
        <v>77</v>
      </c>
      <c r="B42" t="s" s="53">
        <v>78</v>
      </c>
      <c r="C42" s="54">
        <v>0</v>
      </c>
      <c r="D42" s="54">
        <v>3779.59</v>
      </c>
      <c r="E42" s="54">
        <v>3779.59</v>
      </c>
      <c r="F42" s="55">
        <v>0</v>
      </c>
      <c r="G42" s="56">
        <v>0</v>
      </c>
    </row>
    <row r="43" ht="56.25" customHeight="1">
      <c r="A43" t="s" s="57">
        <v>79</v>
      </c>
      <c r="B43" t="s" s="58">
        <v>80</v>
      </c>
      <c r="C43" s="59">
        <f>C55+C51+C44</f>
        <v>0</v>
      </c>
      <c r="D43" s="60">
        <v>392519.46</v>
      </c>
      <c r="E43" s="59">
        <f>E55+E51+E44</f>
        <v>0</v>
      </c>
      <c r="F43" s="61">
        <f>F44+F51+F55</f>
        <v>0</v>
      </c>
      <c r="G43" s="62">
        <f>G44+G51+G55</f>
        <v>0</v>
      </c>
    </row>
    <row r="44" ht="39" customHeight="1">
      <c r="A44" t="s" s="36">
        <v>81</v>
      </c>
      <c r="B44" t="s" s="37">
        <v>82</v>
      </c>
      <c r="C44" s="38">
        <v>0</v>
      </c>
      <c r="D44" s="39">
        <v>4868.17</v>
      </c>
      <c r="E44" s="38">
        <v>0</v>
      </c>
      <c r="F44" s="40">
        <v>0</v>
      </c>
      <c r="G44" s="41">
        <v>0</v>
      </c>
    </row>
    <row r="45" ht="20.25" customHeight="1" hidden="1">
      <c r="A45" t="s" s="42">
        <v>83</v>
      </c>
      <c r="B45" t="s" s="43">
        <v>84</v>
      </c>
      <c r="C45" s="44">
        <v>0</v>
      </c>
      <c r="D45" s="44">
        <v>256.5</v>
      </c>
      <c r="E45" s="44">
        <v>256.5</v>
      </c>
      <c r="F45" s="45">
        <v>0</v>
      </c>
      <c r="G45" s="46">
        <v>0</v>
      </c>
    </row>
    <row r="46" ht="54.75" customHeight="1" hidden="1">
      <c r="A46" t="s" s="47">
        <v>85</v>
      </c>
      <c r="B46" t="s" s="48">
        <v>86</v>
      </c>
      <c r="C46" s="49">
        <v>477.94</v>
      </c>
      <c r="D46" s="49">
        <v>0</v>
      </c>
      <c r="E46" s="49">
        <v>477.94</v>
      </c>
      <c r="F46" s="50">
        <v>0.006</v>
      </c>
      <c r="G46" s="51">
        <v>0</v>
      </c>
    </row>
    <row r="47" ht="72.75" customHeight="1" hidden="1">
      <c r="A47" t="s" s="47">
        <v>87</v>
      </c>
      <c r="B47" t="s" s="48">
        <v>88</v>
      </c>
      <c r="C47" s="49">
        <v>0</v>
      </c>
      <c r="D47" s="49">
        <v>1955.9</v>
      </c>
      <c r="E47" s="49">
        <v>1955.9</v>
      </c>
      <c r="F47" s="50">
        <v>0.0042752</v>
      </c>
      <c r="G47" s="51">
        <v>0</v>
      </c>
    </row>
    <row r="48" ht="72.75" customHeight="1" hidden="1">
      <c r="A48" t="s" s="47">
        <v>89</v>
      </c>
      <c r="B48" t="s" s="48">
        <v>90</v>
      </c>
      <c r="C48" s="49">
        <v>2632.73</v>
      </c>
      <c r="D48" s="49">
        <v>0</v>
      </c>
      <c r="E48" s="49">
        <v>2632.73</v>
      </c>
      <c r="F48" s="50">
        <v>0.0479349</v>
      </c>
      <c r="G48" s="51">
        <v>0</v>
      </c>
    </row>
    <row r="49" ht="72.75" customHeight="1" hidden="1">
      <c r="A49" t="s" s="47">
        <v>91</v>
      </c>
      <c r="B49" t="s" s="48">
        <v>92</v>
      </c>
      <c r="C49" s="49">
        <v>0</v>
      </c>
      <c r="D49" s="49">
        <v>1600</v>
      </c>
      <c r="E49" s="49">
        <v>1600</v>
      </c>
      <c r="F49" s="50">
        <v>0</v>
      </c>
      <c r="G49" s="51">
        <v>0</v>
      </c>
    </row>
    <row r="50" ht="72.75" customHeight="1" hidden="1">
      <c r="A50" t="s" s="52">
        <v>93</v>
      </c>
      <c r="B50" t="s" s="53">
        <v>94</v>
      </c>
      <c r="C50" s="54">
        <v>0</v>
      </c>
      <c r="D50" s="54">
        <v>1055.77</v>
      </c>
      <c r="E50" s="54">
        <v>1055.77</v>
      </c>
      <c r="F50" s="55">
        <v>0</v>
      </c>
      <c r="G50" s="56">
        <v>0</v>
      </c>
    </row>
    <row r="51" ht="30" customHeight="1">
      <c r="A51" t="s" s="36">
        <v>95</v>
      </c>
      <c r="B51" t="s" s="37">
        <v>96</v>
      </c>
      <c r="C51" s="38">
        <v>0</v>
      </c>
      <c r="D51" s="38">
        <v>16344.44</v>
      </c>
      <c r="E51" s="38">
        <v>0</v>
      </c>
      <c r="F51" s="40">
        <v>0</v>
      </c>
      <c r="G51" s="41">
        <v>0</v>
      </c>
    </row>
    <row r="52" ht="81.75" customHeight="1" hidden="1">
      <c r="A52" t="s" s="42">
        <v>97</v>
      </c>
      <c r="B52" t="s" s="43">
        <v>98</v>
      </c>
      <c r="C52" s="44">
        <v>0</v>
      </c>
      <c r="D52" s="44">
        <v>11172</v>
      </c>
      <c r="E52" s="44">
        <v>11172</v>
      </c>
      <c r="F52" s="45">
        <v>0.024892</v>
      </c>
      <c r="G52" s="46">
        <v>0</v>
      </c>
    </row>
    <row r="53" ht="72.75" customHeight="1" hidden="1">
      <c r="A53" t="s" s="47">
        <v>99</v>
      </c>
      <c r="B53" t="s" s="48">
        <v>100</v>
      </c>
      <c r="C53" s="49">
        <v>0</v>
      </c>
      <c r="D53" s="49">
        <v>4018</v>
      </c>
      <c r="E53" s="49">
        <v>4018</v>
      </c>
      <c r="F53" s="50">
        <v>0.024892</v>
      </c>
      <c r="G53" s="51">
        <v>0</v>
      </c>
    </row>
    <row r="54" ht="72.75" customHeight="1" hidden="1">
      <c r="A54" t="s" s="52">
        <v>101</v>
      </c>
      <c r="B54" t="s" s="53">
        <v>102</v>
      </c>
      <c r="C54" s="54">
        <v>0</v>
      </c>
      <c r="D54" s="54">
        <v>1154.44</v>
      </c>
      <c r="E54" s="54">
        <v>1154.44</v>
      </c>
      <c r="F54" s="55">
        <v>0</v>
      </c>
      <c r="G54" s="56">
        <v>0</v>
      </c>
    </row>
    <row r="55" ht="30.75" customHeight="1">
      <c r="A55" t="s" s="36">
        <v>103</v>
      </c>
      <c r="B55" t="s" s="37">
        <v>104</v>
      </c>
      <c r="C55" s="38">
        <v>0</v>
      </c>
      <c r="D55" s="38">
        <v>371306.85</v>
      </c>
      <c r="E55" s="38">
        <v>0</v>
      </c>
      <c r="F55" s="40">
        <v>0</v>
      </c>
      <c r="G55" s="41">
        <v>0</v>
      </c>
    </row>
    <row r="56" ht="25.5" customHeight="1" hidden="1">
      <c r="A56" t="s" s="42">
        <v>105</v>
      </c>
      <c r="B56" t="s" s="43">
        <v>106</v>
      </c>
      <c r="C56" s="44">
        <v>0</v>
      </c>
      <c r="D56" s="44">
        <v>47472</v>
      </c>
      <c r="E56" s="44">
        <v>47472</v>
      </c>
      <c r="F56" s="45">
        <v>0.804616</v>
      </c>
      <c r="G56" s="46">
        <v>0</v>
      </c>
    </row>
    <row r="57" ht="81.75" customHeight="1" hidden="1">
      <c r="A57" t="s" s="47">
        <v>107</v>
      </c>
      <c r="B57" t="s" s="48">
        <v>108</v>
      </c>
      <c r="C57" s="49">
        <v>0</v>
      </c>
      <c r="D57" s="49">
        <v>66052</v>
      </c>
      <c r="E57" s="49">
        <v>66052</v>
      </c>
      <c r="F57" s="50">
        <v>1.757728</v>
      </c>
      <c r="G57" s="51">
        <v>0</v>
      </c>
    </row>
    <row r="58" ht="78.75" customHeight="1" hidden="1">
      <c r="A58" t="s" s="47">
        <v>109</v>
      </c>
      <c r="B58" t="s" s="48">
        <v>110</v>
      </c>
      <c r="C58" s="49">
        <v>0</v>
      </c>
      <c r="D58" s="49">
        <v>21450</v>
      </c>
      <c r="E58" s="49">
        <v>21450</v>
      </c>
      <c r="F58" s="50">
        <v>0.4484</v>
      </c>
      <c r="G58" s="51">
        <v>0</v>
      </c>
    </row>
    <row r="59" ht="81.75" customHeight="1" hidden="1">
      <c r="A59" t="s" s="47">
        <v>111</v>
      </c>
      <c r="B59" t="s" s="48">
        <v>112</v>
      </c>
      <c r="C59" s="49">
        <v>0</v>
      </c>
      <c r="D59" s="49">
        <v>17379.56</v>
      </c>
      <c r="E59" s="49">
        <v>17379.56</v>
      </c>
      <c r="F59" s="50">
        <v>0</v>
      </c>
      <c r="G59" s="51">
        <v>0</v>
      </c>
    </row>
    <row r="60" ht="81.75" customHeight="1" hidden="1">
      <c r="A60" t="s" s="47">
        <v>113</v>
      </c>
      <c r="B60" t="s" s="48">
        <v>114</v>
      </c>
      <c r="C60" s="49">
        <v>0</v>
      </c>
      <c r="D60" s="49">
        <v>45050</v>
      </c>
      <c r="E60" s="49">
        <v>45050</v>
      </c>
      <c r="F60" s="50">
        <v>1.52456</v>
      </c>
      <c r="G60" s="51">
        <v>0</v>
      </c>
    </row>
    <row r="61" ht="81.75" customHeight="1" hidden="1">
      <c r="A61" t="s" s="47">
        <v>115</v>
      </c>
      <c r="B61" t="s" s="48">
        <v>116</v>
      </c>
      <c r="C61" s="49">
        <v>0</v>
      </c>
      <c r="D61" s="49">
        <v>29850</v>
      </c>
      <c r="E61" s="49">
        <v>29850</v>
      </c>
      <c r="F61" s="50">
        <v>0.26904</v>
      </c>
      <c r="G61" s="51">
        <v>0</v>
      </c>
    </row>
    <row r="62" ht="81.75" customHeight="1" hidden="1">
      <c r="A62" t="s" s="47">
        <v>117</v>
      </c>
      <c r="B62" t="s" s="48">
        <v>118</v>
      </c>
      <c r="C62" s="49">
        <v>0</v>
      </c>
      <c r="D62" s="49">
        <v>18000</v>
      </c>
      <c r="E62" s="49">
        <v>18000</v>
      </c>
      <c r="F62" s="50">
        <v>0.08968</v>
      </c>
      <c r="G62" s="51">
        <v>0</v>
      </c>
    </row>
    <row r="63" ht="17.25" customHeight="1" hidden="1">
      <c r="A63" t="s" s="47">
        <v>119</v>
      </c>
      <c r="B63" t="s" s="48">
        <v>120</v>
      </c>
      <c r="C63" s="49">
        <v>0</v>
      </c>
      <c r="D63" s="49">
        <v>7950</v>
      </c>
      <c r="E63" s="49">
        <v>7950</v>
      </c>
      <c r="F63" s="50">
        <v>0.08968</v>
      </c>
      <c r="G63" s="51">
        <v>0</v>
      </c>
    </row>
    <row r="64" ht="81.75" customHeight="1" hidden="1">
      <c r="A64" t="s" s="47">
        <v>121</v>
      </c>
      <c r="B64" t="s" s="48">
        <v>122</v>
      </c>
      <c r="C64" s="49">
        <v>0</v>
      </c>
      <c r="D64" s="49">
        <v>49680</v>
      </c>
      <c r="E64" s="49">
        <v>49680</v>
      </c>
      <c r="F64" s="50">
        <v>1.61424</v>
      </c>
      <c r="G64" s="51">
        <v>0</v>
      </c>
    </row>
    <row r="65" ht="81.75" customHeight="1" hidden="1">
      <c r="A65" t="s" s="47">
        <v>123</v>
      </c>
      <c r="B65" t="s" s="48">
        <v>124</v>
      </c>
      <c r="C65" s="49">
        <v>0</v>
      </c>
      <c r="D65" s="49">
        <v>47472</v>
      </c>
      <c r="E65" s="49">
        <v>47472</v>
      </c>
      <c r="F65" s="50">
        <v>1.542496</v>
      </c>
      <c r="G65" s="51">
        <v>0</v>
      </c>
    </row>
    <row r="66" ht="81.75" customHeight="1" hidden="1">
      <c r="A66" t="s" s="52">
        <v>125</v>
      </c>
      <c r="B66" t="s" s="53">
        <v>126</v>
      </c>
      <c r="C66" s="54">
        <v>0</v>
      </c>
      <c r="D66" s="54">
        <v>20951.29</v>
      </c>
      <c r="E66" s="54">
        <v>20951.29</v>
      </c>
      <c r="F66" s="55">
        <v>0</v>
      </c>
      <c r="G66" s="56">
        <v>0</v>
      </c>
    </row>
    <row r="67" ht="37.5" customHeight="1">
      <c r="A67" s="63"/>
      <c r="B67" t="s" s="64">
        <v>127</v>
      </c>
      <c r="C67" s="65">
        <f>C43+C10</f>
        <v>0</v>
      </c>
      <c r="D67" s="65">
        <v>674406.96</v>
      </c>
      <c r="E67" s="65">
        <f>E43+E10</f>
        <v>0</v>
      </c>
      <c r="F67" s="66">
        <f>F43+F10</f>
        <v>0</v>
      </c>
      <c r="G67" s="67">
        <f>G43+G10</f>
        <v>0</v>
      </c>
    </row>
  </sheetData>
  <pageMargins left="0.393701" right="0.393701" top="0.590551" bottom="0.787402" header="0.5" footer="0.5"/>
  <pageSetup firstPageNumber="1" fitToHeight="1" fitToWidth="1" scale="100" useFirstPageNumber="0" orientation="portrait" pageOrder="downThenOver"/>
  <headerFooter>
    <oddFooter>&amp;C&amp;"Arial,Regular"&amp;10&amp;K000000&amp;"Arial CE,Regular"&amp;7&amp;P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