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rusi\Downloads\Práce LVS\Bystřice p.L\"/>
    </mc:Choice>
  </mc:AlternateContent>
  <xr:revisionPtr revIDLastSave="0" documentId="13_ncr:1_{C9D5A9B3-FAF1-4F59-9593-422B9B557936}" xr6:coauthVersionLast="47" xr6:coauthVersionMax="47" xr10:uidLastSave="{00000000-0000-0000-0000-000000000000}"/>
  <bookViews>
    <workbookView xWindow="3435" yWindow="2250" windowWidth="21135" windowHeight="12975" xr2:uid="{00000000-000D-0000-FFFF-FFFF00000000}"/>
  </bookViews>
  <sheets>
    <sheet name="Lis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39" i="1" l="1"/>
  <c r="F37" i="1"/>
  <c r="H40" i="1"/>
  <c r="G40" i="1"/>
  <c r="F40" i="1"/>
  <c r="F72" i="1"/>
  <c r="F57" i="1"/>
  <c r="H57" i="1" s="1"/>
  <c r="G57" i="1" s="1"/>
  <c r="F56" i="1"/>
  <c r="H56" i="1" s="1"/>
  <c r="G56" i="1" s="1"/>
  <c r="F55" i="1"/>
  <c r="H55" i="1" s="1"/>
  <c r="G55" i="1" s="1"/>
  <c r="F54" i="1"/>
  <c r="H54" i="1" s="1"/>
  <c r="G54" i="1" s="1"/>
  <c r="F53" i="1"/>
  <c r="F52" i="1"/>
  <c r="H52" i="1" s="1"/>
  <c r="G52" i="1" s="1"/>
  <c r="F60" i="1"/>
  <c r="H60" i="1" s="1"/>
  <c r="G60" i="1" s="1"/>
  <c r="F61" i="1"/>
  <c r="F62" i="1"/>
  <c r="H62" i="1" s="1"/>
  <c r="G62" i="1" s="1"/>
  <c r="F63" i="1"/>
  <c r="H63" i="1" s="1"/>
  <c r="G63" i="1" s="1"/>
  <c r="F64" i="1"/>
  <c r="H64" i="1" s="1"/>
  <c r="G64" i="1" s="1"/>
  <c r="F65" i="1"/>
  <c r="H65" i="1" s="1"/>
  <c r="G65" i="1" s="1"/>
  <c r="F66" i="1"/>
  <c r="H66" i="1" s="1"/>
  <c r="G66" i="1" s="1"/>
  <c r="F58" i="1" l="1"/>
  <c r="H58" i="1" s="1"/>
  <c r="G58" i="1" s="1"/>
  <c r="F67" i="1"/>
  <c r="H67" i="1" s="1"/>
  <c r="G67" i="1" s="1"/>
  <c r="H53" i="1"/>
  <c r="G53" i="1" s="1"/>
  <c r="H61" i="1"/>
  <c r="G61" i="1" s="1"/>
  <c r="F70" i="1" l="1"/>
  <c r="F71" i="1"/>
  <c r="H71" i="1" s="1"/>
  <c r="G71" i="1" s="1"/>
  <c r="F69" i="1"/>
  <c r="H69" i="1" s="1"/>
  <c r="G69" i="1" s="1"/>
  <c r="F44" i="1"/>
  <c r="H44" i="1" s="1"/>
  <c r="G44" i="1" s="1"/>
  <c r="F45" i="1"/>
  <c r="H45" i="1" s="1"/>
  <c r="G45" i="1" s="1"/>
  <c r="F46" i="1"/>
  <c r="H46" i="1" s="1"/>
  <c r="G46" i="1" s="1"/>
  <c r="F47" i="1"/>
  <c r="H47" i="1" s="1"/>
  <c r="G47" i="1" s="1"/>
  <c r="F48" i="1"/>
  <c r="H48" i="1" s="1"/>
  <c r="G48" i="1" s="1"/>
  <c r="F43" i="1"/>
  <c r="H43" i="1" s="1"/>
  <c r="G43" i="1" s="1"/>
  <c r="H39" i="1"/>
  <c r="G39" i="1" s="1"/>
  <c r="H37" i="1"/>
  <c r="G37" i="1" s="1"/>
  <c r="F33" i="1"/>
  <c r="H33" i="1" s="1"/>
  <c r="G33" i="1" s="1"/>
  <c r="F32" i="1"/>
  <c r="F28" i="1"/>
  <c r="H28" i="1" s="1"/>
  <c r="G28" i="1" s="1"/>
  <c r="F13" i="1"/>
  <c r="H13" i="1" s="1"/>
  <c r="G13" i="1" s="1"/>
  <c r="F14" i="1"/>
  <c r="H14" i="1" s="1"/>
  <c r="G14" i="1" s="1"/>
  <c r="F15" i="1"/>
  <c r="H15" i="1" s="1"/>
  <c r="G15" i="1" s="1"/>
  <c r="F16" i="1"/>
  <c r="H16" i="1" s="1"/>
  <c r="G16" i="1" s="1"/>
  <c r="F17" i="1"/>
  <c r="H17" i="1" s="1"/>
  <c r="G17" i="1" s="1"/>
  <c r="F18" i="1"/>
  <c r="H18" i="1" s="1"/>
  <c r="G18" i="1" s="1"/>
  <c r="F19" i="1"/>
  <c r="H19" i="1" s="1"/>
  <c r="G19" i="1" s="1"/>
  <c r="F20" i="1"/>
  <c r="H20" i="1" s="1"/>
  <c r="G20" i="1" s="1"/>
  <c r="F21" i="1"/>
  <c r="H21" i="1" s="1"/>
  <c r="G21" i="1" s="1"/>
  <c r="F22" i="1"/>
  <c r="H22" i="1" s="1"/>
  <c r="G22" i="1" s="1"/>
  <c r="F23" i="1"/>
  <c r="H23" i="1" s="1"/>
  <c r="G23" i="1" s="1"/>
  <c r="F24" i="1"/>
  <c r="H24" i="1" s="1"/>
  <c r="G24" i="1" s="1"/>
  <c r="F25" i="1"/>
  <c r="H25" i="1" s="1"/>
  <c r="G25" i="1" s="1"/>
  <c r="F26" i="1"/>
  <c r="H26" i="1" s="1"/>
  <c r="G26" i="1" s="1"/>
  <c r="F27" i="1"/>
  <c r="H27" i="1" s="1"/>
  <c r="G27" i="1" s="1"/>
  <c r="F12" i="1"/>
  <c r="H12" i="1" s="1"/>
  <c r="G12" i="1" s="1"/>
  <c r="F34" i="1" l="1"/>
  <c r="H34" i="1" s="1"/>
  <c r="G34" i="1" s="1"/>
  <c r="H72" i="1"/>
  <c r="G72" i="1" s="1"/>
  <c r="H70" i="1"/>
  <c r="G70" i="1" s="1"/>
  <c r="F49" i="1"/>
  <c r="H49" i="1" s="1"/>
  <c r="G49" i="1" s="1"/>
  <c r="H32" i="1"/>
  <c r="G32" i="1" s="1"/>
  <c r="F29" i="1"/>
  <c r="H29" i="1" l="1"/>
  <c r="G29" i="1" s="1"/>
  <c r="F73" i="1"/>
  <c r="H73" i="1" s="1"/>
  <c r="G73" i="1" s="1"/>
</calcChain>
</file>

<file path=xl/sharedStrings.xml><?xml version="1.0" encoding="utf-8"?>
<sst xmlns="http://schemas.openxmlformats.org/spreadsheetml/2006/main" count="166" uniqueCount="119">
  <si>
    <t>1.</t>
  </si>
  <si>
    <t>MJ</t>
  </si>
  <si>
    <t>Počet</t>
  </si>
  <si>
    <t>Cena bez DPH</t>
  </si>
  <si>
    <t>ks</t>
  </si>
  <si>
    <t xml:space="preserve">Celkem </t>
  </si>
  <si>
    <t>3.</t>
  </si>
  <si>
    <t>Cena za MJ</t>
  </si>
  <si>
    <t xml:space="preserve">Cena celkem </t>
  </si>
  <si>
    <t>Bezdrátový rozhlas s digitálním kódováním s napojením na zadávací pracoviště složek IZS.</t>
  </si>
  <si>
    <t>DPH 21%</t>
  </si>
  <si>
    <t>Modul obousměrné komunikace</t>
  </si>
  <si>
    <t>KPPS pro připojení na 1. vrstvu JSVV - BMIS i el. sirény</t>
  </si>
  <si>
    <t>4.</t>
  </si>
  <si>
    <t>KPPS pro připojení na 2. vrstvu JSVV 1. a 2. vrstvy JSVV - BMIS i el. sirény</t>
  </si>
  <si>
    <t>Název produktu</t>
  </si>
  <si>
    <t>Cena s DPH</t>
  </si>
  <si>
    <t>Vysílací a řídící pracoviště s obousměrným digitálním přenosem</t>
  </si>
  <si>
    <r>
      <t xml:space="preserve">Celkem </t>
    </r>
    <r>
      <rPr>
        <sz val="10"/>
        <color rgb="FF000000"/>
        <rFont val="Cambria"/>
        <family val="1"/>
        <charset val="238"/>
      </rPr>
      <t> </t>
    </r>
  </si>
  <si>
    <t>2.</t>
  </si>
  <si>
    <t>KPPS pro připojení na 1. vrstvu JSVV</t>
  </si>
  <si>
    <t>KPPS pro připojení na 2. vrstvu JSVV včetně řídící</t>
  </si>
  <si>
    <t>jednotky 1. a 2. vrstvy JSVV</t>
  </si>
  <si>
    <t>Přijímací bezdrátové hlásiče s obousměrným digitálním přenosem</t>
  </si>
  <si>
    <r>
      <t>(v souladu s „Požadavky na zařízení pro JSVV“ MV-GŘ HZS ČR, č. j. MV-29891-1/PO-KIS-2022)</t>
    </r>
    <r>
      <rPr>
        <sz val="10"/>
        <color rgb="FF000000"/>
        <rFont val="Cambria"/>
        <family val="1"/>
        <charset val="238"/>
      </rPr>
      <t> </t>
    </r>
  </si>
  <si>
    <t>Vysílací všesměrová anténa + konzola</t>
  </si>
  <si>
    <t>Vysílací zařízení - serverová verze</t>
  </si>
  <si>
    <t>Ovládací panel - krizové hlášení při výpadku el. energie</t>
  </si>
  <si>
    <t>Software</t>
  </si>
  <si>
    <t>Digitální záznamník zpráv</t>
  </si>
  <si>
    <t>PC sestava nebo Notebook + Win 10</t>
  </si>
  <si>
    <t>GSM brána - ovl. rozhlasu mimo úřad</t>
  </si>
  <si>
    <t>Modul pro přehrátí posl. Hlášení mimo úřad</t>
  </si>
  <si>
    <t>Modul pro rozesílání SMS zpráv</t>
  </si>
  <si>
    <t>Modul pro export hlášení na www stránky obce</t>
  </si>
  <si>
    <t>Modul pro hromadné rozesílání mailů</t>
  </si>
  <si>
    <t>Mikrofon + stojánek s nastavením úhlu náklonu</t>
  </si>
  <si>
    <t>Revizní zprávy, archivační protokoly</t>
  </si>
  <si>
    <t>Oživení a nastavení systému, provozní a předávací dok.</t>
  </si>
  <si>
    <t>Zpracování žádosti o individuální frekvenci na ČTÚ</t>
  </si>
  <si>
    <t>Montáž vysílacího pracoviště</t>
  </si>
  <si>
    <r>
      <t>(v souladu s „Požadavky na zařízení pro JSVV“ MV-GŘ HZS ČR, č. j. MV-29891-1/PO-KIS-2022)</t>
    </r>
    <r>
      <rPr>
        <sz val="10"/>
        <rFont val="Cambria"/>
        <family val="1"/>
        <charset val="238"/>
      </rPr>
      <t> </t>
    </r>
    <r>
      <rPr>
        <b/>
        <sz val="10"/>
        <rFont val="Cambria"/>
        <family val="1"/>
        <charset val="238"/>
      </rPr>
      <t> </t>
    </r>
  </si>
  <si>
    <t>Montáž KPPS pro připojení na 1. vrstvu JSVV</t>
  </si>
  <si>
    <r>
      <t>(v souladu s „Požadavky na zařízení pro JSVV“ MV-GŘ HZS ČR, č. j. MV-29891-1/PO-KIS-2022)</t>
    </r>
    <r>
      <rPr>
        <b/>
        <sz val="10"/>
        <rFont val="Cambria"/>
        <family val="1"/>
        <charset val="238"/>
      </rPr>
      <t> </t>
    </r>
  </si>
  <si>
    <t>Montáž KPPS pro připojení na 2. vrstvu JSVV včetně řídící jednotky 1. a 2. vrstvy JSVV</t>
  </si>
  <si>
    <t>(v souladu s „Požadavky na zařízení pro JSVV“ MV-GŘ HZS ČR, č. j. MV-29891-1/PO-KIS-2022)</t>
  </si>
  <si>
    <t>Venkovní přijímače (VP) + záložní zdroj + anténa</t>
  </si>
  <si>
    <t>Reproduktor 30 W</t>
  </si>
  <si>
    <t>Montáž venkovních přijímačů</t>
  </si>
  <si>
    <t>Materiál na přípojky u venkovních přijímačů</t>
  </si>
  <si>
    <t>Montáž přípojek na VO, NN a solár. panelů pro VP</t>
  </si>
  <si>
    <t>5.</t>
  </si>
  <si>
    <r>
      <t>Vodoměrná stanice - Ultrazvuková sonda</t>
    </r>
    <r>
      <rPr>
        <sz val="10"/>
        <color rgb="FF000000"/>
        <rFont val="Cambria"/>
        <family val="1"/>
        <charset val="238"/>
      </rPr>
      <t> </t>
    </r>
  </si>
  <si>
    <t xml:space="preserve">Měření průtoků, metoda sklonu a plochy, měrná křivka průtoků </t>
  </si>
  <si>
    <t>Ultrazvukový snímač výšky hladiny</t>
  </si>
  <si>
    <t>Univerzální řídící jednotka</t>
  </si>
  <si>
    <t>Konzola</t>
  </si>
  <si>
    <t>Sloupek 4000x60mm + betonáž</t>
  </si>
  <si>
    <t>Napájení hladinoměru ze solárního panelu</t>
  </si>
  <si>
    <t>Montáž, kalibrace, nastavení</t>
  </si>
  <si>
    <t>6.</t>
  </si>
  <si>
    <t>Vodočetná lať </t>
  </si>
  <si>
    <t>Vodočet smalt dělení po 2 cm s vyznačením SPA - 1bm</t>
  </si>
  <si>
    <t>bm</t>
  </si>
  <si>
    <t>Vyrovnávací konzoly pro připevnění vodočtu - 1bm</t>
  </si>
  <si>
    <t>Připevnění rámu a vodočtu - 1bm</t>
  </si>
  <si>
    <t>1.1</t>
  </si>
  <si>
    <t>1.2</t>
  </si>
  <si>
    <t>1.3</t>
  </si>
  <si>
    <t>1.4</t>
  </si>
  <si>
    <t>1.5</t>
  </si>
  <si>
    <t>1.6</t>
  </si>
  <si>
    <t>1.7</t>
  </si>
  <si>
    <t>1.8</t>
  </si>
  <si>
    <t>1.9</t>
  </si>
  <si>
    <t>1.10</t>
  </si>
  <si>
    <t>1.11</t>
  </si>
  <si>
    <t>1.12</t>
  </si>
  <si>
    <t>1.13</t>
  </si>
  <si>
    <t>1.14</t>
  </si>
  <si>
    <t>1.15</t>
  </si>
  <si>
    <t>1.16</t>
  </si>
  <si>
    <t>1.17</t>
  </si>
  <si>
    <t>2.1</t>
  </si>
  <si>
    <t>2.2</t>
  </si>
  <si>
    <t>3.1</t>
  </si>
  <si>
    <t>3.2</t>
  </si>
  <si>
    <t>4.1</t>
  </si>
  <si>
    <t>4.2</t>
  </si>
  <si>
    <t>4.3</t>
  </si>
  <si>
    <t>4.4</t>
  </si>
  <si>
    <t>4.5</t>
  </si>
  <si>
    <t>4.6</t>
  </si>
  <si>
    <t>5.1</t>
  </si>
  <si>
    <t>5.2</t>
  </si>
  <si>
    <t>5.3</t>
  </si>
  <si>
    <t>5.4</t>
  </si>
  <si>
    <t>5.5</t>
  </si>
  <si>
    <t>5.6</t>
  </si>
  <si>
    <t>6.1</t>
  </si>
  <si>
    <t>6.2</t>
  </si>
  <si>
    <t>6.3</t>
  </si>
  <si>
    <t>Elektronické sirénové jednotky - koncový prvek JSVV</t>
  </si>
  <si>
    <t>(v souladu s „Požadavky na zařízení pro JSVV“ MV-GŘ HZS ČR, č. j. MV-29891-1/PO-KIS-2022)  </t>
  </si>
  <si>
    <t xml:space="preserve">Elektronická siréna </t>
  </si>
  <si>
    <t>Komunikační modul JSVV</t>
  </si>
  <si>
    <t>Akustická jednotka 600W</t>
  </si>
  <si>
    <t>Stožár pro uchycení jednotky</t>
  </si>
  <si>
    <t>Anténa všesměrová</t>
  </si>
  <si>
    <t>Montážní práce na siréně</t>
  </si>
  <si>
    <t>6.4</t>
  </si>
  <si>
    <t>6.5</t>
  </si>
  <si>
    <t>6.6</t>
  </si>
  <si>
    <t>6.7</t>
  </si>
  <si>
    <t>7.</t>
  </si>
  <si>
    <t>7.1</t>
  </si>
  <si>
    <t>7.2</t>
  </si>
  <si>
    <t>7.3</t>
  </si>
  <si>
    <t>VÝKAZ VÝMĚR - OBEC Bystřice pod Lopeníkem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</si>
</sst>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6" formatCode="#,##0\ &quot;Kč&quot;;[Red]\-#,##0\ &quot;Kč&quot;"/>
    <numFmt numFmtId="8" formatCode="#,##0.00\ &quot;Kč&quot;;[Red]\-#,##0.00\ &quot;Kč&quot;"/>
    <numFmt numFmtId="164" formatCode="#,##0\ &quot;Kč&quot;"/>
    <numFmt numFmtId="165" formatCode="#,##0.00\ &quot;Kč&quot;"/>
    <numFmt numFmtId="166" formatCode="#,##0.00\ _K_č"/>
  </numFmts>
  <fonts count="14" x14ac:knownFonts="1">
    <font>
      <sz val="10"/>
      <name val="Arial"/>
      <charset val="238"/>
    </font>
    <font>
      <sz val="8"/>
      <name val="Arial"/>
      <family val="2"/>
      <charset val="238"/>
    </font>
    <font>
      <b/>
      <sz val="10"/>
      <name val="Arial"/>
      <family val="2"/>
      <charset val="238"/>
    </font>
    <font>
      <b/>
      <i/>
      <sz val="18"/>
      <name val="Arial"/>
      <family val="2"/>
      <charset val="238"/>
    </font>
    <font>
      <b/>
      <i/>
      <sz val="10"/>
      <name val="Arial"/>
      <family val="2"/>
      <charset val="238"/>
    </font>
    <font>
      <i/>
      <u/>
      <sz val="22"/>
      <name val="Arial"/>
      <family val="2"/>
      <charset val="238"/>
    </font>
    <font>
      <b/>
      <sz val="12"/>
      <color rgb="FF000000"/>
      <name val="Cambria"/>
      <family val="1"/>
      <charset val="238"/>
    </font>
    <font>
      <b/>
      <sz val="10"/>
      <name val="Cambria"/>
      <family val="1"/>
      <charset val="238"/>
    </font>
    <font>
      <b/>
      <sz val="10"/>
      <color rgb="FF000000"/>
      <name val="Cambria"/>
      <family val="1"/>
      <charset val="238"/>
    </font>
    <font>
      <b/>
      <i/>
      <sz val="10"/>
      <color rgb="FF000000"/>
      <name val="Cambria"/>
      <family val="1"/>
      <charset val="238"/>
    </font>
    <font>
      <sz val="10"/>
      <name val="Cambria"/>
      <family val="1"/>
      <charset val="238"/>
    </font>
    <font>
      <sz val="10"/>
      <color rgb="FF000000"/>
      <name val="Cambria"/>
      <family val="1"/>
      <charset val="238"/>
    </font>
    <font>
      <b/>
      <i/>
      <sz val="10"/>
      <name val="Cambria"/>
      <family val="1"/>
      <charset val="238"/>
    </font>
    <font>
      <sz val="12"/>
      <color rgb="FF000000"/>
      <name val="Cambria"/>
      <family val="1"/>
      <charset val="238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BFBFBF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D9D9D9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2" fillId="0" borderId="0" xfId="0" applyFont="1"/>
    <xf numFmtId="164" fontId="0" fillId="0" borderId="0" xfId="0" applyNumberFormat="1"/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2" fontId="0" fillId="0" borderId="0" xfId="0" applyNumberFormat="1"/>
    <xf numFmtId="0" fontId="6" fillId="3" borderId="2" xfId="0" applyFont="1" applyFill="1" applyBorder="1" applyAlignment="1">
      <alignment horizontal="center" vertical="center"/>
    </xf>
    <xf numFmtId="0" fontId="10" fillId="0" borderId="4" xfId="0" applyFont="1" applyBorder="1" applyAlignment="1">
      <alignment horizontal="left" vertical="center"/>
    </xf>
    <xf numFmtId="0" fontId="10" fillId="0" borderId="4" xfId="0" applyFont="1" applyBorder="1" applyAlignment="1">
      <alignment horizontal="center" vertical="center"/>
    </xf>
    <xf numFmtId="6" fontId="10" fillId="0" borderId="4" xfId="0" applyNumberFormat="1" applyFont="1" applyBorder="1" applyAlignment="1">
      <alignment horizontal="right" vertical="center"/>
    </xf>
    <xf numFmtId="8" fontId="10" fillId="0" borderId="4" xfId="0" applyNumberFormat="1" applyFont="1" applyBorder="1" applyAlignment="1">
      <alignment horizontal="right" vertical="center"/>
    </xf>
    <xf numFmtId="0" fontId="11" fillId="4" borderId="4" xfId="0" applyFont="1" applyFill="1" applyBorder="1" applyAlignment="1">
      <alignment horizontal="left" vertical="center"/>
    </xf>
    <xf numFmtId="0" fontId="11" fillId="5" borderId="3" xfId="0" applyFont="1" applyFill="1" applyBorder="1" applyAlignment="1">
      <alignment horizontal="left" vertical="center"/>
    </xf>
    <xf numFmtId="6" fontId="8" fillId="5" borderId="4" xfId="0" applyNumberFormat="1" applyFont="1" applyFill="1" applyBorder="1" applyAlignment="1">
      <alignment horizontal="right" vertical="center"/>
    </xf>
    <xf numFmtId="8" fontId="8" fillId="5" borderId="4" xfId="0" applyNumberFormat="1" applyFont="1" applyFill="1" applyBorder="1" applyAlignment="1">
      <alignment horizontal="right" vertical="center"/>
    </xf>
    <xf numFmtId="0" fontId="11" fillId="4" borderId="4" xfId="0" applyFont="1" applyFill="1" applyBorder="1" applyAlignment="1">
      <alignment horizontal="left" vertical="center" wrapText="1"/>
    </xf>
    <xf numFmtId="0" fontId="11" fillId="4" borderId="5" xfId="0" applyFont="1" applyFill="1" applyBorder="1" applyAlignment="1">
      <alignment horizontal="left" vertical="center" wrapText="1"/>
    </xf>
    <xf numFmtId="0" fontId="11" fillId="3" borderId="3" xfId="0" applyFont="1" applyFill="1" applyBorder="1" applyAlignment="1">
      <alignment horizontal="left" vertical="center"/>
    </xf>
    <xf numFmtId="8" fontId="6" fillId="3" borderId="4" xfId="0" applyNumberFormat="1" applyFont="1" applyFill="1" applyBorder="1" applyAlignment="1">
      <alignment horizontal="right" vertical="center"/>
    </xf>
    <xf numFmtId="0" fontId="13" fillId="3" borderId="1" xfId="0" applyFont="1" applyFill="1" applyBorder="1" applyAlignment="1">
      <alignment horizontal="left" vertical="center"/>
    </xf>
    <xf numFmtId="0" fontId="8" fillId="4" borderId="3" xfId="0" applyFont="1" applyFill="1" applyBorder="1" applyAlignment="1">
      <alignment horizontal="left" vertical="center"/>
    </xf>
    <xf numFmtId="0" fontId="10" fillId="0" borderId="4" xfId="0" applyFont="1" applyBorder="1" applyAlignment="1">
      <alignment horizontal="left" vertical="center" wrapText="1"/>
    </xf>
    <xf numFmtId="165" fontId="10" fillId="0" borderId="4" xfId="0" applyNumberFormat="1" applyFont="1" applyBorder="1" applyAlignment="1">
      <alignment horizontal="right" vertical="center"/>
    </xf>
    <xf numFmtId="164" fontId="10" fillId="0" borderId="4" xfId="0" applyNumberFormat="1" applyFont="1" applyBorder="1" applyAlignment="1">
      <alignment horizontal="right" vertical="center"/>
    </xf>
    <xf numFmtId="166" fontId="10" fillId="0" borderId="4" xfId="0" applyNumberFormat="1" applyFont="1" applyBorder="1" applyAlignment="1">
      <alignment horizontal="right" vertical="center"/>
    </xf>
    <xf numFmtId="166" fontId="8" fillId="5" borderId="4" xfId="0" applyNumberFormat="1" applyFont="1" applyFill="1" applyBorder="1" applyAlignment="1">
      <alignment horizontal="right" vertical="center"/>
    </xf>
    <xf numFmtId="164" fontId="10" fillId="0" borderId="1" xfId="0" applyNumberFormat="1" applyFont="1" applyBorder="1" applyAlignment="1">
      <alignment horizontal="right" vertical="center"/>
    </xf>
    <xf numFmtId="164" fontId="10" fillId="0" borderId="3" xfId="0" applyNumberFormat="1" applyFont="1" applyBorder="1" applyAlignment="1">
      <alignment horizontal="right" vertical="center"/>
    </xf>
    <xf numFmtId="164" fontId="11" fillId="4" borderId="3" xfId="0" applyNumberFormat="1" applyFont="1" applyFill="1" applyBorder="1" applyAlignment="1">
      <alignment horizontal="right" vertical="center"/>
    </xf>
    <xf numFmtId="165" fontId="8" fillId="5" borderId="4" xfId="0" applyNumberFormat="1" applyFont="1" applyFill="1" applyBorder="1" applyAlignment="1">
      <alignment horizontal="right" vertical="center"/>
    </xf>
    <xf numFmtId="49" fontId="10" fillId="0" borderId="3" xfId="0" applyNumberFormat="1" applyFont="1" applyBorder="1" applyAlignment="1">
      <alignment horizontal="left" vertical="center"/>
    </xf>
    <xf numFmtId="49" fontId="11" fillId="4" borderId="3" xfId="0" applyNumberFormat="1" applyFont="1" applyFill="1" applyBorder="1" applyAlignment="1">
      <alignment horizontal="left" vertical="center"/>
    </xf>
    <xf numFmtId="0" fontId="8" fillId="2" borderId="8" xfId="0" applyFont="1" applyFill="1" applyBorder="1" applyAlignment="1">
      <alignment horizontal="left" vertical="center"/>
    </xf>
    <xf numFmtId="0" fontId="8" fillId="2" borderId="9" xfId="0" applyFont="1" applyFill="1" applyBorder="1" applyAlignment="1">
      <alignment horizontal="left" vertical="center"/>
    </xf>
    <xf numFmtId="6" fontId="8" fillId="2" borderId="9" xfId="0" applyNumberFormat="1" applyFont="1" applyFill="1" applyBorder="1" applyAlignment="1">
      <alignment horizontal="right" vertical="center"/>
    </xf>
    <xf numFmtId="8" fontId="8" fillId="2" borderId="9" xfId="0" applyNumberFormat="1" applyFont="1" applyFill="1" applyBorder="1" applyAlignment="1">
      <alignment horizontal="right" vertical="center"/>
    </xf>
    <xf numFmtId="8" fontId="8" fillId="2" borderId="10" xfId="0" applyNumberFormat="1" applyFont="1" applyFill="1" applyBorder="1" applyAlignment="1">
      <alignment horizontal="right" vertical="center"/>
    </xf>
    <xf numFmtId="0" fontId="8" fillId="2" borderId="11" xfId="0" applyFont="1" applyFill="1" applyBorder="1" applyAlignment="1">
      <alignment horizontal="left" vertical="center"/>
    </xf>
    <xf numFmtId="0" fontId="8" fillId="2" borderId="6" xfId="0" applyFont="1" applyFill="1" applyBorder="1" applyAlignment="1">
      <alignment horizontal="left" vertical="center"/>
    </xf>
    <xf numFmtId="6" fontId="8" fillId="2" borderId="6" xfId="0" applyNumberFormat="1" applyFont="1" applyFill="1" applyBorder="1" applyAlignment="1">
      <alignment horizontal="right" vertical="center"/>
    </xf>
    <xf numFmtId="8" fontId="8" fillId="2" borderId="6" xfId="0" applyNumberFormat="1" applyFont="1" applyFill="1" applyBorder="1" applyAlignment="1">
      <alignment horizontal="right" vertical="center"/>
    </xf>
    <xf numFmtId="8" fontId="8" fillId="2" borderId="4" xfId="0" applyNumberFormat="1" applyFont="1" applyFill="1" applyBorder="1" applyAlignment="1">
      <alignment horizontal="right" vertical="center"/>
    </xf>
    <xf numFmtId="49" fontId="11" fillId="0" borderId="3" xfId="0" applyNumberFormat="1" applyFont="1" applyBorder="1" applyAlignment="1">
      <alignment horizontal="left" vertical="center"/>
    </xf>
    <xf numFmtId="6" fontId="6" fillId="3" borderId="4" xfId="0" applyNumberFormat="1" applyFont="1" applyFill="1" applyBorder="1" applyAlignment="1">
      <alignment horizontal="right" vertical="center"/>
    </xf>
    <xf numFmtId="0" fontId="8" fillId="4" borderId="12" xfId="0" applyFont="1" applyFill="1" applyBorder="1" applyAlignment="1">
      <alignment horizontal="left" vertical="center"/>
    </xf>
    <xf numFmtId="0" fontId="8" fillId="4" borderId="13" xfId="0" applyFont="1" applyFill="1" applyBorder="1" applyAlignment="1">
      <alignment horizontal="left" vertical="center"/>
    </xf>
    <xf numFmtId="0" fontId="8" fillId="4" borderId="2" xfId="0" applyFont="1" applyFill="1" applyBorder="1" applyAlignment="1">
      <alignment horizontal="left" vertical="center"/>
    </xf>
    <xf numFmtId="0" fontId="8" fillId="5" borderId="12" xfId="0" applyFont="1" applyFill="1" applyBorder="1" applyAlignment="1">
      <alignment horizontal="left" vertical="center"/>
    </xf>
    <xf numFmtId="0" fontId="8" fillId="5" borderId="13" xfId="0" applyFont="1" applyFill="1" applyBorder="1" applyAlignment="1">
      <alignment horizontal="left" vertical="center"/>
    </xf>
    <xf numFmtId="0" fontId="8" fillId="5" borderId="2" xfId="0" applyFont="1" applyFill="1" applyBorder="1" applyAlignment="1">
      <alignment horizontal="left" vertical="center"/>
    </xf>
    <xf numFmtId="0" fontId="6" fillId="3" borderId="12" xfId="0" applyFont="1" applyFill="1" applyBorder="1" applyAlignment="1">
      <alignment horizontal="left" vertical="center"/>
    </xf>
    <xf numFmtId="0" fontId="6" fillId="3" borderId="13" xfId="0" applyFont="1" applyFill="1" applyBorder="1" applyAlignment="1">
      <alignment horizontal="left" vertical="center"/>
    </xf>
    <xf numFmtId="0" fontId="6" fillId="3" borderId="2" xfId="0" applyFont="1" applyFill="1" applyBorder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7" fillId="0" borderId="7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8" fillId="4" borderId="8" xfId="0" applyFont="1" applyFill="1" applyBorder="1" applyAlignment="1">
      <alignment horizontal="left" vertical="center" wrapText="1"/>
    </xf>
    <xf numFmtId="0" fontId="8" fillId="4" borderId="9" xfId="0" applyFont="1" applyFill="1" applyBorder="1" applyAlignment="1">
      <alignment horizontal="left" vertical="center" wrapText="1"/>
    </xf>
    <xf numFmtId="0" fontId="8" fillId="4" borderId="10" xfId="0" applyFont="1" applyFill="1" applyBorder="1" applyAlignment="1">
      <alignment horizontal="left" vertical="center" wrapText="1"/>
    </xf>
    <xf numFmtId="0" fontId="9" fillId="4" borderId="11" xfId="0" applyFont="1" applyFill="1" applyBorder="1" applyAlignment="1">
      <alignment horizontal="left" vertical="center" wrapText="1"/>
    </xf>
    <xf numFmtId="0" fontId="9" fillId="4" borderId="6" xfId="0" applyFont="1" applyFill="1" applyBorder="1" applyAlignment="1">
      <alignment horizontal="left" vertical="center" wrapText="1"/>
    </xf>
    <xf numFmtId="0" fontId="9" fillId="4" borderId="4" xfId="0" applyFont="1" applyFill="1" applyBorder="1" applyAlignment="1">
      <alignment horizontal="left" vertical="center" wrapText="1"/>
    </xf>
    <xf numFmtId="0" fontId="7" fillId="2" borderId="8" xfId="0" applyFont="1" applyFill="1" applyBorder="1" applyAlignment="1">
      <alignment horizontal="left" vertical="center"/>
    </xf>
    <xf numFmtId="0" fontId="7" fillId="2" borderId="9" xfId="0" applyFont="1" applyFill="1" applyBorder="1" applyAlignment="1">
      <alignment horizontal="left" vertical="center"/>
    </xf>
    <xf numFmtId="0" fontId="7" fillId="2" borderId="10" xfId="0" applyFont="1" applyFill="1" applyBorder="1" applyAlignment="1">
      <alignment horizontal="left" vertical="center"/>
    </xf>
    <xf numFmtId="0" fontId="12" fillId="2" borderId="11" xfId="0" applyFont="1" applyFill="1" applyBorder="1" applyAlignment="1">
      <alignment horizontal="left" vertical="center"/>
    </xf>
    <xf numFmtId="0" fontId="12" fillId="2" borderId="6" xfId="0" applyFont="1" applyFill="1" applyBorder="1" applyAlignment="1">
      <alignment horizontal="left" vertical="center"/>
    </xf>
    <xf numFmtId="0" fontId="12" fillId="2" borderId="4" xfId="0" applyFont="1" applyFill="1" applyBorder="1" applyAlignment="1">
      <alignment horizontal="left" vertical="center"/>
    </xf>
    <xf numFmtId="166" fontId="10" fillId="0" borderId="7" xfId="0" applyNumberFormat="1" applyFont="1" applyBorder="1" applyAlignment="1">
      <alignment horizontal="right" vertical="center"/>
    </xf>
    <xf numFmtId="166" fontId="10" fillId="0" borderId="3" xfId="0" applyNumberFormat="1" applyFont="1" applyBorder="1" applyAlignment="1">
      <alignment horizontal="right" vertical="center"/>
    </xf>
    <xf numFmtId="49" fontId="10" fillId="0" borderId="7" xfId="0" applyNumberFormat="1" applyFont="1" applyBorder="1" applyAlignment="1">
      <alignment horizontal="left" vertical="center"/>
    </xf>
    <xf numFmtId="49" fontId="10" fillId="0" borderId="3" xfId="0" applyNumberFormat="1" applyFont="1" applyBorder="1" applyAlignment="1">
      <alignment horizontal="left" vertical="center"/>
    </xf>
    <xf numFmtId="0" fontId="10" fillId="0" borderId="7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6" fontId="10" fillId="0" borderId="7" xfId="0" applyNumberFormat="1" applyFont="1" applyBorder="1" applyAlignment="1">
      <alignment horizontal="right" vertical="center"/>
    </xf>
    <xf numFmtId="6" fontId="10" fillId="0" borderId="3" xfId="0" applyNumberFormat="1" applyFont="1" applyBorder="1" applyAlignment="1">
      <alignment horizontal="right" vertical="center"/>
    </xf>
  </cellXfs>
  <cellStyles count="1">
    <cellStyle name="Normální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150"/>
  <sheetViews>
    <sheetView tabSelected="1" topLeftCell="A42" workbookViewId="0">
      <selection activeCell="J35" sqref="J35"/>
    </sheetView>
  </sheetViews>
  <sheetFormatPr defaultRowHeight="12.75" x14ac:dyDescent="0.2"/>
  <cols>
    <col min="1" max="1" width="5.5703125" customWidth="1"/>
    <col min="2" max="2" width="60.28515625" customWidth="1"/>
    <col min="3" max="3" width="5.85546875" customWidth="1"/>
    <col min="4" max="4" width="7" customWidth="1"/>
    <col min="5" max="5" width="13.85546875" style="2" customWidth="1"/>
    <col min="6" max="6" width="19.140625" style="2" customWidth="1"/>
    <col min="7" max="7" width="17" style="2" customWidth="1"/>
    <col min="8" max="8" width="20.7109375" style="2" customWidth="1"/>
    <col min="10" max="10" width="12" bestFit="1" customWidth="1"/>
    <col min="11" max="11" width="10.42578125" bestFit="1" customWidth="1"/>
  </cols>
  <sheetData>
    <row r="1" spans="1:8" ht="53.25" hidden="1" customHeight="1" x14ac:dyDescent="0.2">
      <c r="A1" s="53"/>
      <c r="B1" s="53"/>
      <c r="C1" s="53"/>
      <c r="D1" s="53"/>
      <c r="E1" s="53"/>
      <c r="F1" s="53"/>
      <c r="G1" s="53"/>
      <c r="H1" s="53"/>
    </row>
    <row r="2" spans="1:8" hidden="1" x14ac:dyDescent="0.2">
      <c r="A2" s="53"/>
      <c r="B2" s="53"/>
      <c r="C2" s="53"/>
      <c r="D2" s="53"/>
      <c r="E2" s="53"/>
      <c r="F2" s="53"/>
      <c r="G2" s="53"/>
      <c r="H2" s="53"/>
    </row>
    <row r="3" spans="1:8" ht="12.75" customHeight="1" x14ac:dyDescent="0.2">
      <c r="A3" s="54" t="s">
        <v>9</v>
      </c>
      <c r="B3" s="54"/>
      <c r="C3" s="54"/>
      <c r="D3" s="54"/>
      <c r="E3" s="54"/>
      <c r="F3" s="54"/>
      <c r="G3" s="54"/>
      <c r="H3" s="54"/>
    </row>
    <row r="4" spans="1:8" ht="9" customHeight="1" x14ac:dyDescent="0.2">
      <c r="A4" s="54"/>
      <c r="B4" s="54"/>
      <c r="C4" s="54"/>
      <c r="D4" s="54"/>
      <c r="E4" s="54"/>
      <c r="F4" s="54"/>
      <c r="G4" s="54"/>
      <c r="H4" s="54"/>
    </row>
    <row r="5" spans="1:8" ht="3" hidden="1" customHeight="1" x14ac:dyDescent="0.2">
      <c r="A5" s="3"/>
      <c r="B5" s="3"/>
      <c r="C5" s="3"/>
      <c r="D5" s="3"/>
      <c r="E5" s="3"/>
      <c r="F5" s="3"/>
      <c r="G5" s="3"/>
      <c r="H5" s="3"/>
    </row>
    <row r="6" spans="1:8" ht="12.75" customHeight="1" x14ac:dyDescent="0.2">
      <c r="A6" s="55" t="s">
        <v>118</v>
      </c>
      <c r="B6" s="55"/>
      <c r="C6" s="55"/>
      <c r="D6" s="55"/>
      <c r="E6" s="55"/>
      <c r="F6" s="55"/>
      <c r="G6" s="55"/>
      <c r="H6" s="55"/>
    </row>
    <row r="7" spans="1:8" x14ac:dyDescent="0.2">
      <c r="A7" s="55"/>
      <c r="B7" s="55"/>
      <c r="C7" s="55"/>
      <c r="D7" s="55"/>
      <c r="E7" s="55"/>
      <c r="F7" s="55"/>
      <c r="G7" s="55"/>
      <c r="H7" s="55"/>
    </row>
    <row r="8" spans="1:8" ht="15" customHeight="1" thickBot="1" x14ac:dyDescent="0.25">
      <c r="A8" s="4"/>
      <c r="B8" s="4"/>
      <c r="C8" s="4"/>
      <c r="D8" s="4"/>
      <c r="E8" s="4"/>
      <c r="F8" s="4"/>
      <c r="G8" s="4"/>
      <c r="H8" s="4"/>
    </row>
    <row r="9" spans="1:8" ht="22.5" customHeight="1" thickBot="1" x14ac:dyDescent="0.25">
      <c r="A9" s="19"/>
      <c r="B9" s="6" t="s">
        <v>15</v>
      </c>
      <c r="C9" s="6" t="s">
        <v>1</v>
      </c>
      <c r="D9" s="6" t="s">
        <v>2</v>
      </c>
      <c r="E9" s="6" t="s">
        <v>7</v>
      </c>
      <c r="F9" s="6" t="s">
        <v>3</v>
      </c>
      <c r="G9" s="6" t="s">
        <v>10</v>
      </c>
      <c r="H9" s="6" t="s">
        <v>16</v>
      </c>
    </row>
    <row r="10" spans="1:8" ht="13.5" customHeight="1" x14ac:dyDescent="0.2">
      <c r="A10" s="56" t="s">
        <v>0</v>
      </c>
      <c r="B10" s="58" t="s">
        <v>17</v>
      </c>
      <c r="C10" s="59"/>
      <c r="D10" s="59"/>
      <c r="E10" s="59"/>
      <c r="F10" s="59"/>
      <c r="G10" s="59"/>
      <c r="H10" s="60"/>
    </row>
    <row r="11" spans="1:8" ht="13.5" customHeight="1" thickBot="1" x14ac:dyDescent="0.25">
      <c r="A11" s="57"/>
      <c r="B11" s="61" t="s">
        <v>24</v>
      </c>
      <c r="C11" s="62"/>
      <c r="D11" s="62"/>
      <c r="E11" s="62"/>
      <c r="F11" s="62"/>
      <c r="G11" s="62"/>
      <c r="H11" s="63"/>
    </row>
    <row r="12" spans="1:8" ht="13.5" thickBot="1" x14ac:dyDescent="0.25">
      <c r="A12" s="30" t="s">
        <v>66</v>
      </c>
      <c r="B12" s="7" t="s">
        <v>25</v>
      </c>
      <c r="C12" s="8" t="s">
        <v>4</v>
      </c>
      <c r="D12" s="8">
        <v>1</v>
      </c>
      <c r="E12" s="9">
        <v>0</v>
      </c>
      <c r="F12" s="10">
        <f>E12*D12</f>
        <v>0</v>
      </c>
      <c r="G12" s="24">
        <f>H12-F12</f>
        <v>0</v>
      </c>
      <c r="H12" s="24">
        <f>F12*1.21</f>
        <v>0</v>
      </c>
    </row>
    <row r="13" spans="1:8" ht="13.5" thickBot="1" x14ac:dyDescent="0.25">
      <c r="A13" s="30" t="s">
        <v>67</v>
      </c>
      <c r="B13" s="7" t="s">
        <v>26</v>
      </c>
      <c r="C13" s="8" t="s">
        <v>4</v>
      </c>
      <c r="D13" s="8">
        <v>1</v>
      </c>
      <c r="E13" s="9">
        <v>0</v>
      </c>
      <c r="F13" s="10">
        <f t="shared" ref="F13:F27" si="0">E13*D13</f>
        <v>0</v>
      </c>
      <c r="G13" s="24">
        <f t="shared" ref="G13:G29" si="1">H13-F13</f>
        <v>0</v>
      </c>
      <c r="H13" s="24">
        <f t="shared" ref="H13:H29" si="2">F13*1.21</f>
        <v>0</v>
      </c>
    </row>
    <row r="14" spans="1:8" ht="13.5" thickBot="1" x14ac:dyDescent="0.25">
      <c r="A14" s="30" t="s">
        <v>68</v>
      </c>
      <c r="B14" s="7" t="s">
        <v>27</v>
      </c>
      <c r="C14" s="8" t="s">
        <v>4</v>
      </c>
      <c r="D14" s="8">
        <v>1</v>
      </c>
      <c r="E14" s="9">
        <v>0</v>
      </c>
      <c r="F14" s="10">
        <f t="shared" si="0"/>
        <v>0</v>
      </c>
      <c r="G14" s="24">
        <f t="shared" si="1"/>
        <v>0</v>
      </c>
      <c r="H14" s="24">
        <f t="shared" si="2"/>
        <v>0</v>
      </c>
    </row>
    <row r="15" spans="1:8" ht="13.5" thickBot="1" x14ac:dyDescent="0.25">
      <c r="A15" s="30" t="s">
        <v>69</v>
      </c>
      <c r="B15" s="7" t="s">
        <v>28</v>
      </c>
      <c r="C15" s="8" t="s">
        <v>4</v>
      </c>
      <c r="D15" s="8">
        <v>1</v>
      </c>
      <c r="E15" s="9">
        <v>0</v>
      </c>
      <c r="F15" s="10">
        <f t="shared" si="0"/>
        <v>0</v>
      </c>
      <c r="G15" s="24">
        <f t="shared" si="1"/>
        <v>0</v>
      </c>
      <c r="H15" s="24">
        <f t="shared" si="2"/>
        <v>0</v>
      </c>
    </row>
    <row r="16" spans="1:8" ht="13.5" thickBot="1" x14ac:dyDescent="0.25">
      <c r="A16" s="30" t="s">
        <v>70</v>
      </c>
      <c r="B16" s="7" t="s">
        <v>29</v>
      </c>
      <c r="C16" s="8" t="s">
        <v>4</v>
      </c>
      <c r="D16" s="8">
        <v>1</v>
      </c>
      <c r="E16" s="9">
        <v>0</v>
      </c>
      <c r="F16" s="10">
        <f t="shared" si="0"/>
        <v>0</v>
      </c>
      <c r="G16" s="24">
        <f t="shared" si="1"/>
        <v>0</v>
      </c>
      <c r="H16" s="24">
        <f t="shared" si="2"/>
        <v>0</v>
      </c>
    </row>
    <row r="17" spans="1:11" ht="13.5" thickBot="1" x14ac:dyDescent="0.25">
      <c r="A17" s="30" t="s">
        <v>71</v>
      </c>
      <c r="B17" s="7" t="s">
        <v>30</v>
      </c>
      <c r="C17" s="8" t="s">
        <v>4</v>
      </c>
      <c r="D17" s="8">
        <v>1</v>
      </c>
      <c r="E17" s="9">
        <v>0</v>
      </c>
      <c r="F17" s="10">
        <f t="shared" si="0"/>
        <v>0</v>
      </c>
      <c r="G17" s="24">
        <f t="shared" si="1"/>
        <v>0</v>
      </c>
      <c r="H17" s="24">
        <f t="shared" si="2"/>
        <v>0</v>
      </c>
    </row>
    <row r="18" spans="1:11" ht="13.5" thickBot="1" x14ac:dyDescent="0.25">
      <c r="A18" s="30" t="s">
        <v>72</v>
      </c>
      <c r="B18" s="7" t="s">
        <v>31</v>
      </c>
      <c r="C18" s="8" t="s">
        <v>4</v>
      </c>
      <c r="D18" s="8">
        <v>1</v>
      </c>
      <c r="E18" s="9">
        <v>0</v>
      </c>
      <c r="F18" s="10">
        <f t="shared" si="0"/>
        <v>0</v>
      </c>
      <c r="G18" s="24">
        <f t="shared" si="1"/>
        <v>0</v>
      </c>
      <c r="H18" s="24">
        <f t="shared" si="2"/>
        <v>0</v>
      </c>
    </row>
    <row r="19" spans="1:11" ht="13.5" thickBot="1" x14ac:dyDescent="0.25">
      <c r="A19" s="30" t="s">
        <v>73</v>
      </c>
      <c r="B19" s="7" t="s">
        <v>32</v>
      </c>
      <c r="C19" s="8" t="s">
        <v>4</v>
      </c>
      <c r="D19" s="8">
        <v>1</v>
      </c>
      <c r="E19" s="9">
        <v>0</v>
      </c>
      <c r="F19" s="10">
        <f t="shared" si="0"/>
        <v>0</v>
      </c>
      <c r="G19" s="24">
        <f t="shared" si="1"/>
        <v>0</v>
      </c>
      <c r="H19" s="24">
        <f t="shared" si="2"/>
        <v>0</v>
      </c>
    </row>
    <row r="20" spans="1:11" ht="13.5" thickBot="1" x14ac:dyDescent="0.25">
      <c r="A20" s="30" t="s">
        <v>74</v>
      </c>
      <c r="B20" s="7" t="s">
        <v>33</v>
      </c>
      <c r="C20" s="8" t="s">
        <v>4</v>
      </c>
      <c r="D20" s="8">
        <v>1</v>
      </c>
      <c r="E20" s="9">
        <v>0</v>
      </c>
      <c r="F20" s="10">
        <f t="shared" si="0"/>
        <v>0</v>
      </c>
      <c r="G20" s="24">
        <f t="shared" si="1"/>
        <v>0</v>
      </c>
      <c r="H20" s="24">
        <f t="shared" si="2"/>
        <v>0</v>
      </c>
    </row>
    <row r="21" spans="1:11" ht="13.5" thickBot="1" x14ac:dyDescent="0.25">
      <c r="A21" s="30" t="s">
        <v>75</v>
      </c>
      <c r="B21" s="7" t="s">
        <v>34</v>
      </c>
      <c r="C21" s="8" t="s">
        <v>4</v>
      </c>
      <c r="D21" s="8">
        <v>1</v>
      </c>
      <c r="E21" s="9">
        <v>0</v>
      </c>
      <c r="F21" s="10">
        <f t="shared" si="0"/>
        <v>0</v>
      </c>
      <c r="G21" s="24">
        <f t="shared" si="1"/>
        <v>0</v>
      </c>
      <c r="H21" s="24">
        <f t="shared" si="2"/>
        <v>0</v>
      </c>
    </row>
    <row r="22" spans="1:11" ht="13.5" thickBot="1" x14ac:dyDescent="0.25">
      <c r="A22" s="30" t="s">
        <v>76</v>
      </c>
      <c r="B22" s="7" t="s">
        <v>35</v>
      </c>
      <c r="C22" s="8" t="s">
        <v>4</v>
      </c>
      <c r="D22" s="8">
        <v>1</v>
      </c>
      <c r="E22" s="9">
        <v>0</v>
      </c>
      <c r="F22" s="10">
        <f t="shared" si="0"/>
        <v>0</v>
      </c>
      <c r="G22" s="24">
        <f t="shared" si="1"/>
        <v>0</v>
      </c>
      <c r="H22" s="24">
        <f t="shared" si="2"/>
        <v>0</v>
      </c>
    </row>
    <row r="23" spans="1:11" ht="13.5" thickBot="1" x14ac:dyDescent="0.25">
      <c r="A23" s="30" t="s">
        <v>77</v>
      </c>
      <c r="B23" s="7" t="s">
        <v>11</v>
      </c>
      <c r="C23" s="8" t="s">
        <v>4</v>
      </c>
      <c r="D23" s="8">
        <v>1</v>
      </c>
      <c r="E23" s="9">
        <v>0</v>
      </c>
      <c r="F23" s="10">
        <f t="shared" si="0"/>
        <v>0</v>
      </c>
      <c r="G23" s="24">
        <f t="shared" si="1"/>
        <v>0</v>
      </c>
      <c r="H23" s="24">
        <f t="shared" si="2"/>
        <v>0</v>
      </c>
      <c r="J23" s="2"/>
      <c r="K23" s="2"/>
    </row>
    <row r="24" spans="1:11" ht="13.5" thickBot="1" x14ac:dyDescent="0.25">
      <c r="A24" s="30" t="s">
        <v>78</v>
      </c>
      <c r="B24" s="7" t="s">
        <v>36</v>
      </c>
      <c r="C24" s="8" t="s">
        <v>4</v>
      </c>
      <c r="D24" s="8">
        <v>1</v>
      </c>
      <c r="E24" s="9">
        <v>0</v>
      </c>
      <c r="F24" s="10">
        <f t="shared" si="0"/>
        <v>0</v>
      </c>
      <c r="G24" s="24">
        <f t="shared" si="1"/>
        <v>0</v>
      </c>
      <c r="H24" s="24">
        <f t="shared" si="2"/>
        <v>0</v>
      </c>
    </row>
    <row r="25" spans="1:11" ht="13.5" thickBot="1" x14ac:dyDescent="0.25">
      <c r="A25" s="30" t="s">
        <v>79</v>
      </c>
      <c r="B25" s="7" t="s">
        <v>37</v>
      </c>
      <c r="C25" s="8" t="s">
        <v>4</v>
      </c>
      <c r="D25" s="8">
        <v>1</v>
      </c>
      <c r="E25" s="9">
        <v>0</v>
      </c>
      <c r="F25" s="10">
        <f t="shared" si="0"/>
        <v>0</v>
      </c>
      <c r="G25" s="24">
        <f t="shared" si="1"/>
        <v>0</v>
      </c>
      <c r="H25" s="24">
        <f t="shared" si="2"/>
        <v>0</v>
      </c>
    </row>
    <row r="26" spans="1:11" ht="13.5" thickBot="1" x14ac:dyDescent="0.25">
      <c r="A26" s="30" t="s">
        <v>80</v>
      </c>
      <c r="B26" s="7" t="s">
        <v>38</v>
      </c>
      <c r="C26" s="8" t="s">
        <v>4</v>
      </c>
      <c r="D26" s="8">
        <v>1</v>
      </c>
      <c r="E26" s="9">
        <v>0</v>
      </c>
      <c r="F26" s="10">
        <f t="shared" si="0"/>
        <v>0</v>
      </c>
      <c r="G26" s="24">
        <f t="shared" si="1"/>
        <v>0</v>
      </c>
      <c r="H26" s="24">
        <f t="shared" si="2"/>
        <v>0</v>
      </c>
    </row>
    <row r="27" spans="1:11" ht="13.5" thickBot="1" x14ac:dyDescent="0.25">
      <c r="A27" s="30" t="s">
        <v>81</v>
      </c>
      <c r="B27" s="7" t="s">
        <v>39</v>
      </c>
      <c r="C27" s="8" t="s">
        <v>4</v>
      </c>
      <c r="D27" s="8">
        <v>1</v>
      </c>
      <c r="E27" s="9">
        <v>0</v>
      </c>
      <c r="F27" s="10">
        <f t="shared" si="0"/>
        <v>0</v>
      </c>
      <c r="G27" s="24">
        <f t="shared" si="1"/>
        <v>0</v>
      </c>
      <c r="H27" s="24">
        <f t="shared" si="2"/>
        <v>0</v>
      </c>
    </row>
    <row r="28" spans="1:11" ht="13.5" thickBot="1" x14ac:dyDescent="0.25">
      <c r="A28" s="30" t="s">
        <v>82</v>
      </c>
      <c r="B28" s="7" t="s">
        <v>40</v>
      </c>
      <c r="C28" s="8" t="s">
        <v>4</v>
      </c>
      <c r="D28" s="8">
        <v>1</v>
      </c>
      <c r="E28" s="23">
        <v>0</v>
      </c>
      <c r="F28" s="22">
        <f>E28*D28</f>
        <v>0</v>
      </c>
      <c r="G28" s="24">
        <f t="shared" si="1"/>
        <v>0</v>
      </c>
      <c r="H28" s="24">
        <f t="shared" si="2"/>
        <v>0</v>
      </c>
    </row>
    <row r="29" spans="1:11" ht="13.5" thickBot="1" x14ac:dyDescent="0.25">
      <c r="A29" s="12"/>
      <c r="B29" s="47" t="s">
        <v>18</v>
      </c>
      <c r="C29" s="48"/>
      <c r="D29" s="48"/>
      <c r="E29" s="49"/>
      <c r="F29" s="14">
        <f>SUM(F12:F28)</f>
        <v>0</v>
      </c>
      <c r="G29" s="25">
        <f t="shared" si="1"/>
        <v>0</v>
      </c>
      <c r="H29" s="25">
        <f t="shared" si="2"/>
        <v>0</v>
      </c>
    </row>
    <row r="30" spans="1:11" x14ac:dyDescent="0.2">
      <c r="A30" s="56" t="s">
        <v>19</v>
      </c>
      <c r="B30" s="64" t="s">
        <v>12</v>
      </c>
      <c r="C30" s="65"/>
      <c r="D30" s="65"/>
      <c r="E30" s="65"/>
      <c r="F30" s="65"/>
      <c r="G30" s="65"/>
      <c r="H30" s="66"/>
      <c r="K30" s="5"/>
    </row>
    <row r="31" spans="1:11" ht="13.5" thickBot="1" x14ac:dyDescent="0.25">
      <c r="A31" s="57"/>
      <c r="B31" s="67" t="s">
        <v>41</v>
      </c>
      <c r="C31" s="68"/>
      <c r="D31" s="68"/>
      <c r="E31" s="68"/>
      <c r="F31" s="68"/>
      <c r="G31" s="68"/>
      <c r="H31" s="69"/>
    </row>
    <row r="32" spans="1:11" ht="13.5" thickBot="1" x14ac:dyDescent="0.25">
      <c r="A32" s="30" t="s">
        <v>83</v>
      </c>
      <c r="B32" s="15" t="s">
        <v>20</v>
      </c>
      <c r="C32" s="8" t="s">
        <v>4</v>
      </c>
      <c r="D32" s="8">
        <v>1</v>
      </c>
      <c r="E32" s="9">
        <v>0</v>
      </c>
      <c r="F32" s="9">
        <f>E32*D32</f>
        <v>0</v>
      </c>
      <c r="G32" s="10">
        <f>H32-F32</f>
        <v>0</v>
      </c>
      <c r="H32" s="10">
        <f>F32*1.21</f>
        <v>0</v>
      </c>
    </row>
    <row r="33" spans="1:10" ht="13.5" thickBot="1" x14ac:dyDescent="0.25">
      <c r="A33" s="30" t="s">
        <v>84</v>
      </c>
      <c r="B33" s="15" t="s">
        <v>42</v>
      </c>
      <c r="C33" s="8" t="s">
        <v>4</v>
      </c>
      <c r="D33" s="8">
        <v>1</v>
      </c>
      <c r="E33" s="9">
        <v>0</v>
      </c>
      <c r="F33" s="9">
        <f>E33*D33</f>
        <v>0</v>
      </c>
      <c r="G33" s="10">
        <f t="shared" ref="G33:G34" si="3">H33-F33</f>
        <v>0</v>
      </c>
      <c r="H33" s="10">
        <f t="shared" ref="H33:H34" si="4">F33*1.21</f>
        <v>0</v>
      </c>
    </row>
    <row r="34" spans="1:10" ht="12.75" customHeight="1" thickBot="1" x14ac:dyDescent="0.25">
      <c r="A34" s="12"/>
      <c r="B34" s="47" t="s">
        <v>5</v>
      </c>
      <c r="C34" s="48"/>
      <c r="D34" s="48"/>
      <c r="E34" s="49"/>
      <c r="F34" s="13">
        <f>SUM(F32:F33)</f>
        <v>0</v>
      </c>
      <c r="G34" s="14">
        <f t="shared" si="3"/>
        <v>0</v>
      </c>
      <c r="H34" s="14">
        <f t="shared" si="4"/>
        <v>0</v>
      </c>
    </row>
    <row r="35" spans="1:10" ht="13.5" customHeight="1" x14ac:dyDescent="0.2">
      <c r="A35" s="56" t="s">
        <v>6</v>
      </c>
      <c r="B35" s="64" t="s">
        <v>14</v>
      </c>
      <c r="C35" s="65"/>
      <c r="D35" s="65"/>
      <c r="E35" s="65"/>
      <c r="F35" s="65"/>
      <c r="G35" s="65"/>
      <c r="H35" s="66"/>
    </row>
    <row r="36" spans="1:10" ht="13.5" thickBot="1" x14ac:dyDescent="0.25">
      <c r="A36" s="57"/>
      <c r="B36" s="67" t="s">
        <v>43</v>
      </c>
      <c r="C36" s="68"/>
      <c r="D36" s="68"/>
      <c r="E36" s="68"/>
      <c r="F36" s="68"/>
      <c r="G36" s="68"/>
      <c r="H36" s="69"/>
    </row>
    <row r="37" spans="1:10" x14ac:dyDescent="0.2">
      <c r="A37" s="72" t="s">
        <v>85</v>
      </c>
      <c r="B37" s="16" t="s">
        <v>21</v>
      </c>
      <c r="C37" s="74" t="s">
        <v>4</v>
      </c>
      <c r="D37" s="74">
        <v>1</v>
      </c>
      <c r="E37" s="76">
        <v>0</v>
      </c>
      <c r="F37" s="76">
        <f>E37*D37</f>
        <v>0</v>
      </c>
      <c r="G37" s="70">
        <f>H37-F37</f>
        <v>0</v>
      </c>
      <c r="H37" s="70">
        <f>F37*1.21</f>
        <v>0</v>
      </c>
    </row>
    <row r="38" spans="1:10" ht="13.5" thickBot="1" x14ac:dyDescent="0.25">
      <c r="A38" s="73"/>
      <c r="B38" s="15" t="s">
        <v>22</v>
      </c>
      <c r="C38" s="75"/>
      <c r="D38" s="75"/>
      <c r="E38" s="77"/>
      <c r="F38" s="77"/>
      <c r="G38" s="71"/>
      <c r="H38" s="71"/>
      <c r="J38" s="2"/>
    </row>
    <row r="39" spans="1:10" ht="26.25" thickBot="1" x14ac:dyDescent="0.25">
      <c r="A39" s="30" t="s">
        <v>86</v>
      </c>
      <c r="B39" s="15" t="s">
        <v>44</v>
      </c>
      <c r="C39" s="8" t="s">
        <v>4</v>
      </c>
      <c r="D39" s="8">
        <v>1</v>
      </c>
      <c r="E39" s="23">
        <v>0</v>
      </c>
      <c r="F39" s="23">
        <f>E39*D39</f>
        <v>0</v>
      </c>
      <c r="G39" s="24">
        <f>H39-F39</f>
        <v>0</v>
      </c>
      <c r="H39" s="24">
        <f>F39*1.21</f>
        <v>0</v>
      </c>
    </row>
    <row r="40" spans="1:10" ht="13.5" thickBot="1" x14ac:dyDescent="0.25">
      <c r="A40" s="12"/>
      <c r="B40" s="47" t="s">
        <v>18</v>
      </c>
      <c r="C40" s="48"/>
      <c r="D40" s="48"/>
      <c r="E40" s="49"/>
      <c r="F40" s="13">
        <f>SUM(F37:F39)</f>
        <v>0</v>
      </c>
      <c r="G40" s="25">
        <f>H40-F40</f>
        <v>0</v>
      </c>
      <c r="H40" s="25">
        <f>F40*1.21</f>
        <v>0</v>
      </c>
      <c r="J40" s="2"/>
    </row>
    <row r="41" spans="1:10" ht="12.75" customHeight="1" x14ac:dyDescent="0.2">
      <c r="A41" s="56" t="s">
        <v>13</v>
      </c>
      <c r="B41" s="58" t="s">
        <v>23</v>
      </c>
      <c r="C41" s="59"/>
      <c r="D41" s="59"/>
      <c r="E41" s="59"/>
      <c r="F41" s="59"/>
      <c r="G41" s="59"/>
      <c r="H41" s="60"/>
      <c r="J41" s="2"/>
    </row>
    <row r="42" spans="1:10" ht="13.5" thickBot="1" x14ac:dyDescent="0.25">
      <c r="A42" s="57"/>
      <c r="B42" s="61" t="s">
        <v>45</v>
      </c>
      <c r="C42" s="62"/>
      <c r="D42" s="62"/>
      <c r="E42" s="62"/>
      <c r="F42" s="62"/>
      <c r="G42" s="62"/>
      <c r="H42" s="63"/>
    </row>
    <row r="43" spans="1:10" ht="13.5" thickBot="1" x14ac:dyDescent="0.25">
      <c r="A43" s="30" t="s">
        <v>87</v>
      </c>
      <c r="B43" s="7" t="s">
        <v>46</v>
      </c>
      <c r="C43" s="8" t="s">
        <v>4</v>
      </c>
      <c r="D43" s="8">
        <v>39</v>
      </c>
      <c r="E43" s="23">
        <v>0</v>
      </c>
      <c r="F43" s="9">
        <f>E43*D43</f>
        <v>0</v>
      </c>
      <c r="G43" s="10">
        <f>H43-F43</f>
        <v>0</v>
      </c>
      <c r="H43" s="10">
        <f>F43*1.21</f>
        <v>0</v>
      </c>
    </row>
    <row r="44" spans="1:10" ht="13.5" thickBot="1" x14ac:dyDescent="0.25">
      <c r="A44" s="30" t="s">
        <v>88</v>
      </c>
      <c r="B44" s="7" t="s">
        <v>47</v>
      </c>
      <c r="C44" s="8" t="s">
        <v>4</v>
      </c>
      <c r="D44" s="8">
        <v>89</v>
      </c>
      <c r="E44" s="26">
        <v>0</v>
      </c>
      <c r="F44" s="9">
        <f t="shared" ref="F44:F48" si="5">E44*D44</f>
        <v>0</v>
      </c>
      <c r="G44" s="10">
        <f t="shared" ref="G44:G49" si="6">H44-F44</f>
        <v>0</v>
      </c>
      <c r="H44" s="10">
        <f t="shared" ref="H44:H49" si="7">F44*1.21</f>
        <v>0</v>
      </c>
    </row>
    <row r="45" spans="1:10" ht="13.5" thickBot="1" x14ac:dyDescent="0.25">
      <c r="A45" s="30" t="s">
        <v>89</v>
      </c>
      <c r="B45" s="7" t="s">
        <v>11</v>
      </c>
      <c r="C45" s="8" t="s">
        <v>4</v>
      </c>
      <c r="D45" s="8">
        <v>39</v>
      </c>
      <c r="E45" s="27">
        <v>0</v>
      </c>
      <c r="F45" s="9">
        <f t="shared" si="5"/>
        <v>0</v>
      </c>
      <c r="G45" s="10">
        <f t="shared" si="6"/>
        <v>0</v>
      </c>
      <c r="H45" s="10">
        <f t="shared" si="7"/>
        <v>0</v>
      </c>
    </row>
    <row r="46" spans="1:10" ht="13.5" customHeight="1" thickBot="1" x14ac:dyDescent="0.25">
      <c r="A46" s="30" t="s">
        <v>90</v>
      </c>
      <c r="B46" s="7" t="s">
        <v>48</v>
      </c>
      <c r="C46" s="8" t="s">
        <v>4</v>
      </c>
      <c r="D46" s="8">
        <v>39</v>
      </c>
      <c r="E46" s="27">
        <v>0</v>
      </c>
      <c r="F46" s="9">
        <f t="shared" si="5"/>
        <v>0</v>
      </c>
      <c r="G46" s="10">
        <f t="shared" si="6"/>
        <v>0</v>
      </c>
      <c r="H46" s="10">
        <f t="shared" si="7"/>
        <v>0</v>
      </c>
    </row>
    <row r="47" spans="1:10" ht="13.5" thickBot="1" x14ac:dyDescent="0.25">
      <c r="A47" s="30" t="s">
        <v>91</v>
      </c>
      <c r="B47" s="11" t="s">
        <v>49</v>
      </c>
      <c r="C47" s="8" t="s">
        <v>4</v>
      </c>
      <c r="D47" s="8">
        <v>39</v>
      </c>
      <c r="E47" s="28">
        <v>0</v>
      </c>
      <c r="F47" s="9">
        <f t="shared" si="5"/>
        <v>0</v>
      </c>
      <c r="G47" s="10">
        <f t="shared" si="6"/>
        <v>0</v>
      </c>
      <c r="H47" s="10">
        <f t="shared" si="7"/>
        <v>0</v>
      </c>
    </row>
    <row r="48" spans="1:10" ht="13.5" thickBot="1" x14ac:dyDescent="0.25">
      <c r="A48" s="30" t="s">
        <v>92</v>
      </c>
      <c r="B48" s="11" t="s">
        <v>50</v>
      </c>
      <c r="C48" s="8" t="s">
        <v>4</v>
      </c>
      <c r="D48" s="8">
        <v>39</v>
      </c>
      <c r="E48" s="28">
        <v>0</v>
      </c>
      <c r="F48" s="9">
        <f t="shared" si="5"/>
        <v>0</v>
      </c>
      <c r="G48" s="10">
        <f t="shared" si="6"/>
        <v>0</v>
      </c>
      <c r="H48" s="10">
        <f t="shared" si="7"/>
        <v>0</v>
      </c>
    </row>
    <row r="49" spans="1:10" ht="13.5" thickBot="1" x14ac:dyDescent="0.25">
      <c r="A49" s="12"/>
      <c r="B49" s="47" t="s">
        <v>18</v>
      </c>
      <c r="C49" s="48"/>
      <c r="D49" s="48"/>
      <c r="E49" s="49"/>
      <c r="F49" s="13">
        <f>SUM(F43:F48)</f>
        <v>0</v>
      </c>
      <c r="G49" s="14">
        <f t="shared" si="6"/>
        <v>0</v>
      </c>
      <c r="H49" s="14">
        <f t="shared" si="7"/>
        <v>0</v>
      </c>
    </row>
    <row r="50" spans="1:10" x14ac:dyDescent="0.2">
      <c r="A50" s="56" t="s">
        <v>51</v>
      </c>
      <c r="B50" s="32" t="s">
        <v>102</v>
      </c>
      <c r="C50" s="33"/>
      <c r="D50" s="33"/>
      <c r="E50" s="33"/>
      <c r="F50" s="34"/>
      <c r="G50" s="35"/>
      <c r="H50" s="36"/>
    </row>
    <row r="51" spans="1:10" ht="13.5" thickBot="1" x14ac:dyDescent="0.25">
      <c r="A51" s="57"/>
      <c r="B51" s="37" t="s">
        <v>103</v>
      </c>
      <c r="C51" s="38"/>
      <c r="D51" s="38"/>
      <c r="E51" s="38"/>
      <c r="F51" s="39"/>
      <c r="G51" s="40"/>
      <c r="H51" s="41"/>
    </row>
    <row r="52" spans="1:10" ht="13.5" thickBot="1" x14ac:dyDescent="0.25">
      <c r="A52" s="42" t="s">
        <v>93</v>
      </c>
      <c r="B52" s="7" t="s">
        <v>104</v>
      </c>
      <c r="C52" s="8" t="s">
        <v>4</v>
      </c>
      <c r="D52" s="8">
        <v>1</v>
      </c>
      <c r="E52" s="9">
        <v>0</v>
      </c>
      <c r="F52" s="9">
        <f>E52*D52</f>
        <v>0</v>
      </c>
      <c r="G52" s="10">
        <f>H52-F52</f>
        <v>0</v>
      </c>
      <c r="H52" s="10">
        <f>F52*1.21</f>
        <v>0</v>
      </c>
    </row>
    <row r="53" spans="1:10" ht="13.5" thickBot="1" x14ac:dyDescent="0.25">
      <c r="A53" s="42" t="s">
        <v>94</v>
      </c>
      <c r="B53" s="7" t="s">
        <v>105</v>
      </c>
      <c r="C53" s="8" t="s">
        <v>4</v>
      </c>
      <c r="D53" s="8">
        <v>1</v>
      </c>
      <c r="E53" s="9">
        <v>0</v>
      </c>
      <c r="F53" s="9">
        <f t="shared" ref="F53:F57" si="8">E53*D53</f>
        <v>0</v>
      </c>
      <c r="G53" s="10">
        <f t="shared" ref="G53:G57" si="9">H53-F53</f>
        <v>0</v>
      </c>
      <c r="H53" s="10">
        <f t="shared" ref="H53:H58" si="10">F53*1.21</f>
        <v>0</v>
      </c>
    </row>
    <row r="54" spans="1:10" ht="13.5" thickBot="1" x14ac:dyDescent="0.25">
      <c r="A54" s="42" t="s">
        <v>95</v>
      </c>
      <c r="B54" s="7" t="s">
        <v>106</v>
      </c>
      <c r="C54" s="8" t="s">
        <v>4</v>
      </c>
      <c r="D54" s="8">
        <v>1</v>
      </c>
      <c r="E54" s="9">
        <v>0</v>
      </c>
      <c r="F54" s="9">
        <f t="shared" si="8"/>
        <v>0</v>
      </c>
      <c r="G54" s="10">
        <f t="shared" si="9"/>
        <v>0</v>
      </c>
      <c r="H54" s="10">
        <f t="shared" si="10"/>
        <v>0</v>
      </c>
    </row>
    <row r="55" spans="1:10" ht="13.5" thickBot="1" x14ac:dyDescent="0.25">
      <c r="A55" s="42" t="s">
        <v>96</v>
      </c>
      <c r="B55" s="7" t="s">
        <v>107</v>
      </c>
      <c r="C55" s="8" t="s">
        <v>4</v>
      </c>
      <c r="D55" s="8">
        <v>1</v>
      </c>
      <c r="E55" s="9">
        <v>0</v>
      </c>
      <c r="F55" s="9">
        <f t="shared" si="8"/>
        <v>0</v>
      </c>
      <c r="G55" s="10">
        <f t="shared" si="9"/>
        <v>0</v>
      </c>
      <c r="H55" s="10">
        <f t="shared" si="10"/>
        <v>0</v>
      </c>
    </row>
    <row r="56" spans="1:10" ht="13.5" thickBot="1" x14ac:dyDescent="0.25">
      <c r="A56" s="42" t="s">
        <v>97</v>
      </c>
      <c r="B56" s="7" t="s">
        <v>108</v>
      </c>
      <c r="C56" s="8" t="s">
        <v>4</v>
      </c>
      <c r="D56" s="8">
        <v>1</v>
      </c>
      <c r="E56" s="9">
        <v>0</v>
      </c>
      <c r="F56" s="9">
        <f t="shared" si="8"/>
        <v>0</v>
      </c>
      <c r="G56" s="10">
        <f t="shared" si="9"/>
        <v>0</v>
      </c>
      <c r="H56" s="10">
        <f t="shared" si="10"/>
        <v>0</v>
      </c>
    </row>
    <row r="57" spans="1:10" ht="13.5" thickBot="1" x14ac:dyDescent="0.25">
      <c r="A57" s="42" t="s">
        <v>98</v>
      </c>
      <c r="B57" s="7" t="s">
        <v>109</v>
      </c>
      <c r="C57" s="8" t="s">
        <v>4</v>
      </c>
      <c r="D57" s="8">
        <v>1</v>
      </c>
      <c r="E57" s="9">
        <v>0</v>
      </c>
      <c r="F57" s="9">
        <f t="shared" si="8"/>
        <v>0</v>
      </c>
      <c r="G57" s="10">
        <f t="shared" si="9"/>
        <v>0</v>
      </c>
      <c r="H57" s="10">
        <f t="shared" si="10"/>
        <v>0</v>
      </c>
    </row>
    <row r="58" spans="1:10" ht="13.5" thickBot="1" x14ac:dyDescent="0.25">
      <c r="A58" s="12"/>
      <c r="B58" s="47" t="s">
        <v>5</v>
      </c>
      <c r="C58" s="48"/>
      <c r="D58" s="48"/>
      <c r="E58" s="49"/>
      <c r="F58" s="13">
        <f>SUM(F52:F57)</f>
        <v>0</v>
      </c>
      <c r="G58" s="14">
        <f>H58-F58</f>
        <v>0</v>
      </c>
      <c r="H58" s="14">
        <f t="shared" si="10"/>
        <v>0</v>
      </c>
    </row>
    <row r="59" spans="1:10" ht="13.5" thickBot="1" x14ac:dyDescent="0.25">
      <c r="A59" s="20" t="s">
        <v>60</v>
      </c>
      <c r="B59" s="44" t="s">
        <v>52</v>
      </c>
      <c r="C59" s="45"/>
      <c r="D59" s="45"/>
      <c r="E59" s="45"/>
      <c r="F59" s="45"/>
      <c r="G59" s="45"/>
      <c r="H59" s="46"/>
    </row>
    <row r="60" spans="1:10" ht="13.5" thickBot="1" x14ac:dyDescent="0.25">
      <c r="A60" s="31" t="s">
        <v>99</v>
      </c>
      <c r="B60" s="7" t="s">
        <v>53</v>
      </c>
      <c r="C60" s="8" t="s">
        <v>4</v>
      </c>
      <c r="D60" s="8">
        <v>1</v>
      </c>
      <c r="E60" s="23">
        <v>0</v>
      </c>
      <c r="F60" s="9">
        <f>E60*D60</f>
        <v>0</v>
      </c>
      <c r="G60" s="10">
        <f>H60-F60</f>
        <v>0</v>
      </c>
      <c r="H60" s="22">
        <f>F60*1.21</f>
        <v>0</v>
      </c>
    </row>
    <row r="61" spans="1:10" ht="13.5" thickBot="1" x14ac:dyDescent="0.25">
      <c r="A61" s="31" t="s">
        <v>100</v>
      </c>
      <c r="B61" s="7" t="s">
        <v>54</v>
      </c>
      <c r="C61" s="8" t="s">
        <v>4</v>
      </c>
      <c r="D61" s="8">
        <v>1</v>
      </c>
      <c r="E61" s="23">
        <v>0</v>
      </c>
      <c r="F61" s="9">
        <f t="shared" ref="F61:F66" si="11">E61*D61</f>
        <v>0</v>
      </c>
      <c r="G61" s="10">
        <f t="shared" ref="G61:G67" si="12">H61-F61</f>
        <v>0</v>
      </c>
      <c r="H61" s="22">
        <f t="shared" ref="H61:H67" si="13">F61*1.21</f>
        <v>0</v>
      </c>
    </row>
    <row r="62" spans="1:10" ht="13.5" thickBot="1" x14ac:dyDescent="0.25">
      <c r="A62" s="31" t="s">
        <v>101</v>
      </c>
      <c r="B62" s="7" t="s">
        <v>55</v>
      </c>
      <c r="C62" s="8" t="s">
        <v>4</v>
      </c>
      <c r="D62" s="8">
        <v>1</v>
      </c>
      <c r="E62" s="23">
        <v>0</v>
      </c>
      <c r="F62" s="9">
        <f t="shared" si="11"/>
        <v>0</v>
      </c>
      <c r="G62" s="10">
        <f t="shared" si="12"/>
        <v>0</v>
      </c>
      <c r="H62" s="22">
        <f t="shared" si="13"/>
        <v>0</v>
      </c>
      <c r="J62" s="2"/>
    </row>
    <row r="63" spans="1:10" ht="13.5" thickBot="1" x14ac:dyDescent="0.25">
      <c r="A63" s="31" t="s">
        <v>110</v>
      </c>
      <c r="B63" s="7" t="s">
        <v>56</v>
      </c>
      <c r="C63" s="8" t="s">
        <v>4</v>
      </c>
      <c r="D63" s="8">
        <v>1</v>
      </c>
      <c r="E63" s="23">
        <v>0</v>
      </c>
      <c r="F63" s="9">
        <f t="shared" si="11"/>
        <v>0</v>
      </c>
      <c r="G63" s="10">
        <f t="shared" si="12"/>
        <v>0</v>
      </c>
      <c r="H63" s="22">
        <f t="shared" si="13"/>
        <v>0</v>
      </c>
    </row>
    <row r="64" spans="1:10" ht="13.5" thickBot="1" x14ac:dyDescent="0.25">
      <c r="A64" s="31" t="s">
        <v>111</v>
      </c>
      <c r="B64" s="7" t="s">
        <v>57</v>
      </c>
      <c r="C64" s="8" t="s">
        <v>4</v>
      </c>
      <c r="D64" s="8">
        <v>1</v>
      </c>
      <c r="E64" s="23">
        <v>0</v>
      </c>
      <c r="F64" s="9">
        <f t="shared" si="11"/>
        <v>0</v>
      </c>
      <c r="G64" s="10">
        <f t="shared" si="12"/>
        <v>0</v>
      </c>
      <c r="H64" s="22">
        <f t="shared" si="13"/>
        <v>0</v>
      </c>
    </row>
    <row r="65" spans="1:10" ht="13.5" thickBot="1" x14ac:dyDescent="0.25">
      <c r="A65" s="31" t="s">
        <v>112</v>
      </c>
      <c r="B65" s="7" t="s">
        <v>58</v>
      </c>
      <c r="C65" s="8" t="s">
        <v>4</v>
      </c>
      <c r="D65" s="8">
        <v>1</v>
      </c>
      <c r="E65" s="23">
        <v>0</v>
      </c>
      <c r="F65" s="9">
        <f t="shared" si="11"/>
        <v>0</v>
      </c>
      <c r="G65" s="10">
        <f t="shared" si="12"/>
        <v>0</v>
      </c>
      <c r="H65" s="22">
        <f t="shared" si="13"/>
        <v>0</v>
      </c>
    </row>
    <row r="66" spans="1:10" ht="13.5" thickBot="1" x14ac:dyDescent="0.25">
      <c r="A66" s="31" t="s">
        <v>113</v>
      </c>
      <c r="B66" s="7" t="s">
        <v>59</v>
      </c>
      <c r="C66" s="8" t="s">
        <v>4</v>
      </c>
      <c r="D66" s="8">
        <v>1</v>
      </c>
      <c r="E66" s="23">
        <v>0</v>
      </c>
      <c r="F66" s="9">
        <f t="shared" si="11"/>
        <v>0</v>
      </c>
      <c r="G66" s="10">
        <f t="shared" si="12"/>
        <v>0</v>
      </c>
      <c r="H66" s="22">
        <f t="shared" si="13"/>
        <v>0</v>
      </c>
    </row>
    <row r="67" spans="1:10" ht="13.5" thickBot="1" x14ac:dyDescent="0.25">
      <c r="A67" s="12"/>
      <c r="B67" s="47" t="s">
        <v>18</v>
      </c>
      <c r="C67" s="48"/>
      <c r="D67" s="48"/>
      <c r="E67" s="49"/>
      <c r="F67" s="13">
        <f>SUM(F60:F66)</f>
        <v>0</v>
      </c>
      <c r="G67" s="29">
        <f t="shared" si="12"/>
        <v>0</v>
      </c>
      <c r="H67" s="29">
        <f t="shared" si="13"/>
        <v>0</v>
      </c>
    </row>
    <row r="68" spans="1:10" ht="13.5" thickBot="1" x14ac:dyDescent="0.25">
      <c r="A68" s="20" t="s">
        <v>114</v>
      </c>
      <c r="B68" s="44" t="s">
        <v>61</v>
      </c>
      <c r="C68" s="45"/>
      <c r="D68" s="45"/>
      <c r="E68" s="45"/>
      <c r="F68" s="45"/>
      <c r="G68" s="45"/>
      <c r="H68" s="46"/>
    </row>
    <row r="69" spans="1:10" ht="13.5" thickBot="1" x14ac:dyDescent="0.25">
      <c r="A69" s="31" t="s">
        <v>115</v>
      </c>
      <c r="B69" s="7" t="s">
        <v>62</v>
      </c>
      <c r="C69" s="8" t="s">
        <v>63</v>
      </c>
      <c r="D69" s="8">
        <v>2</v>
      </c>
      <c r="E69" s="23">
        <v>0</v>
      </c>
      <c r="F69" s="9">
        <f>E69*D69</f>
        <v>0</v>
      </c>
      <c r="G69" s="10">
        <f>H69-F69</f>
        <v>0</v>
      </c>
      <c r="H69" s="10">
        <f>F69*1.21</f>
        <v>0</v>
      </c>
    </row>
    <row r="70" spans="1:10" ht="13.5" thickBot="1" x14ac:dyDescent="0.25">
      <c r="A70" s="31" t="s">
        <v>116</v>
      </c>
      <c r="B70" s="21" t="s">
        <v>64</v>
      </c>
      <c r="C70" s="8" t="s">
        <v>63</v>
      </c>
      <c r="D70" s="8">
        <v>2</v>
      </c>
      <c r="E70" s="9">
        <v>0</v>
      </c>
      <c r="F70" s="9">
        <f t="shared" ref="F70:F71" si="14">E70*D70</f>
        <v>0</v>
      </c>
      <c r="G70" s="10">
        <f t="shared" ref="G70:G72" si="15">H70-F70</f>
        <v>0</v>
      </c>
      <c r="H70" s="10">
        <f t="shared" ref="H70:H72" si="16">F70*1.21</f>
        <v>0</v>
      </c>
    </row>
    <row r="71" spans="1:10" ht="13.5" thickBot="1" x14ac:dyDescent="0.25">
      <c r="A71" s="31" t="s">
        <v>117</v>
      </c>
      <c r="B71" s="21" t="s">
        <v>65</v>
      </c>
      <c r="C71" s="8" t="s">
        <v>63</v>
      </c>
      <c r="D71" s="8">
        <v>2</v>
      </c>
      <c r="E71" s="9">
        <v>0</v>
      </c>
      <c r="F71" s="9">
        <f t="shared" si="14"/>
        <v>0</v>
      </c>
      <c r="G71" s="10">
        <f t="shared" si="15"/>
        <v>0</v>
      </c>
      <c r="H71" s="10">
        <f t="shared" si="16"/>
        <v>0</v>
      </c>
    </row>
    <row r="72" spans="1:10" ht="13.5" thickBot="1" x14ac:dyDescent="0.25">
      <c r="A72" s="12"/>
      <c r="B72" s="47" t="s">
        <v>18</v>
      </c>
      <c r="C72" s="48"/>
      <c r="D72" s="48"/>
      <c r="E72" s="49"/>
      <c r="F72" s="13">
        <f>SUM(F69:F71)</f>
        <v>0</v>
      </c>
      <c r="G72" s="14">
        <f t="shared" si="15"/>
        <v>0</v>
      </c>
      <c r="H72" s="14">
        <f t="shared" si="16"/>
        <v>0</v>
      </c>
      <c r="J72" s="2"/>
    </row>
    <row r="73" spans="1:10" ht="16.5" thickBot="1" x14ac:dyDescent="0.25">
      <c r="A73" s="17"/>
      <c r="B73" s="50" t="s">
        <v>8</v>
      </c>
      <c r="C73" s="51"/>
      <c r="D73" s="51"/>
      <c r="E73" s="52"/>
      <c r="F73" s="43">
        <f>F29+F34+F40+F49+F58+F67+F72</f>
        <v>0</v>
      </c>
      <c r="G73" s="18">
        <f>H73-F73</f>
        <v>0</v>
      </c>
      <c r="H73" s="18">
        <f>F73*1.21</f>
        <v>0</v>
      </c>
    </row>
    <row r="75" spans="1:10" x14ac:dyDescent="0.2">
      <c r="J75" s="5"/>
    </row>
    <row r="91" spans="10:10" x14ac:dyDescent="0.2">
      <c r="J91" s="2"/>
    </row>
    <row r="92" spans="10:10" ht="15" customHeight="1" x14ac:dyDescent="0.2"/>
    <row r="99" spans="1:10" x14ac:dyDescent="0.2">
      <c r="J99" s="2"/>
    </row>
    <row r="100" spans="1:10" s="1" customFormat="1" x14ac:dyDescent="0.2">
      <c r="A100"/>
      <c r="B100"/>
      <c r="C100"/>
      <c r="D100"/>
      <c r="E100" s="2"/>
      <c r="F100" s="2"/>
      <c r="G100" s="2"/>
      <c r="H100" s="2"/>
    </row>
    <row r="104" spans="1:10" x14ac:dyDescent="0.2">
      <c r="J104" s="2"/>
    </row>
    <row r="106" spans="1:10" ht="12.75" customHeight="1" x14ac:dyDescent="0.2"/>
    <row r="107" spans="1:10" ht="12.75" customHeight="1" x14ac:dyDescent="0.2"/>
    <row r="108" spans="1:10" ht="12.75" customHeight="1" x14ac:dyDescent="0.2"/>
    <row r="109" spans="1:10" ht="12.75" customHeight="1" x14ac:dyDescent="0.2"/>
    <row r="110" spans="1:10" ht="12.75" customHeight="1" x14ac:dyDescent="0.2"/>
    <row r="111" spans="1:10" ht="12.75" customHeight="1" x14ac:dyDescent="0.2"/>
    <row r="112" spans="1:10" ht="13.5" customHeight="1" x14ac:dyDescent="0.2"/>
    <row r="113" spans="10:10" ht="13.5" customHeight="1" x14ac:dyDescent="0.2"/>
    <row r="114" spans="10:10" ht="12.75" customHeight="1" x14ac:dyDescent="0.2"/>
    <row r="115" spans="10:10" x14ac:dyDescent="0.2">
      <c r="J115" s="2"/>
    </row>
    <row r="117" spans="10:10" ht="12.75" customHeight="1" x14ac:dyDescent="0.2"/>
    <row r="118" spans="10:10" ht="12.75" customHeight="1" x14ac:dyDescent="0.2"/>
    <row r="119" spans="10:10" ht="12.75" customHeight="1" x14ac:dyDescent="0.2"/>
    <row r="120" spans="10:10" ht="12.75" customHeight="1" x14ac:dyDescent="0.2"/>
    <row r="121" spans="10:10" ht="12.75" customHeight="1" x14ac:dyDescent="0.2"/>
    <row r="122" spans="10:10" ht="12.75" customHeight="1" x14ac:dyDescent="0.2"/>
    <row r="123" spans="10:10" ht="12.75" customHeight="1" x14ac:dyDescent="0.2"/>
    <row r="124" spans="10:10" ht="12.75" customHeight="1" x14ac:dyDescent="0.2"/>
    <row r="125" spans="10:10" x14ac:dyDescent="0.2">
      <c r="J125" s="2"/>
    </row>
    <row r="127" spans="10:10" ht="12.75" customHeight="1" x14ac:dyDescent="0.2"/>
    <row r="128" spans="10:10" ht="12.75" customHeight="1" x14ac:dyDescent="0.2"/>
    <row r="129" spans="10:10" ht="12.75" customHeight="1" x14ac:dyDescent="0.2"/>
    <row r="130" spans="10:10" ht="12.75" customHeight="1" x14ac:dyDescent="0.2"/>
    <row r="131" spans="10:10" ht="12.75" customHeight="1" x14ac:dyDescent="0.2"/>
    <row r="132" spans="10:10" ht="12.75" customHeight="1" x14ac:dyDescent="0.2"/>
    <row r="133" spans="10:10" ht="12.75" customHeight="1" x14ac:dyDescent="0.2"/>
    <row r="134" spans="10:10" ht="12.75" customHeight="1" x14ac:dyDescent="0.2"/>
    <row r="135" spans="10:10" x14ac:dyDescent="0.2">
      <c r="J135" s="2"/>
    </row>
    <row r="137" spans="10:10" ht="12.75" customHeight="1" x14ac:dyDescent="0.2"/>
    <row r="138" spans="10:10" ht="12.75" customHeight="1" x14ac:dyDescent="0.2"/>
    <row r="139" spans="10:10" ht="12.75" customHeight="1" x14ac:dyDescent="0.2"/>
    <row r="140" spans="10:10" ht="12.75" customHeight="1" x14ac:dyDescent="0.2"/>
    <row r="141" spans="10:10" ht="12.75" customHeight="1" x14ac:dyDescent="0.2"/>
    <row r="142" spans="10:10" ht="12.75" customHeight="1" x14ac:dyDescent="0.2"/>
    <row r="143" spans="10:10" ht="12.75" customHeight="1" x14ac:dyDescent="0.2"/>
    <row r="144" spans="10:10" ht="12.75" customHeight="1" x14ac:dyDescent="0.2"/>
    <row r="145" spans="10:10" x14ac:dyDescent="0.2">
      <c r="J145" s="2"/>
    </row>
    <row r="150" spans="10:10" x14ac:dyDescent="0.2">
      <c r="J150" s="2"/>
    </row>
  </sheetData>
  <mergeCells count="33">
    <mergeCell ref="B58:E58"/>
    <mergeCell ref="G37:G38"/>
    <mergeCell ref="H37:H38"/>
    <mergeCell ref="A50:A51"/>
    <mergeCell ref="A37:A38"/>
    <mergeCell ref="C37:C38"/>
    <mergeCell ref="D37:D38"/>
    <mergeCell ref="E37:E38"/>
    <mergeCell ref="F37:F38"/>
    <mergeCell ref="B40:E40"/>
    <mergeCell ref="A41:A42"/>
    <mergeCell ref="B41:H41"/>
    <mergeCell ref="B42:H42"/>
    <mergeCell ref="B49:E49"/>
    <mergeCell ref="B30:H30"/>
    <mergeCell ref="A30:A31"/>
    <mergeCell ref="B31:H31"/>
    <mergeCell ref="B35:H35"/>
    <mergeCell ref="B34:E34"/>
    <mergeCell ref="A35:A36"/>
    <mergeCell ref="B36:H36"/>
    <mergeCell ref="B29:E29"/>
    <mergeCell ref="A1:H2"/>
    <mergeCell ref="A3:H4"/>
    <mergeCell ref="A6:H7"/>
    <mergeCell ref="A10:A11"/>
    <mergeCell ref="B10:H10"/>
    <mergeCell ref="B11:H11"/>
    <mergeCell ref="B59:H59"/>
    <mergeCell ref="B67:E67"/>
    <mergeCell ref="B68:H68"/>
    <mergeCell ref="B72:E72"/>
    <mergeCell ref="B73:E73"/>
  </mergeCells>
  <phoneticPr fontId="1" type="noConversion"/>
  <pageMargins left="0.27" right="0.28999999999999998" top="0.44" bottom="0.2" header="0.49" footer="0.2"/>
  <pageSetup paperSize="9" scale="67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Markéta Šourková</cp:lastModifiedBy>
  <cp:lastPrinted>2023-11-23T17:09:14Z</cp:lastPrinted>
  <dcterms:created xsi:type="dcterms:W3CDTF">2008-09-10T06:02:50Z</dcterms:created>
  <dcterms:modified xsi:type="dcterms:W3CDTF">2024-02-28T01:44:11Z</dcterms:modified>
</cp:coreProperties>
</file>